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defaultThemeVersion="124226"/>
  <mc:AlternateContent xmlns:mc="http://schemas.openxmlformats.org/markup-compatibility/2006">
    <mc:Choice Requires="x15">
      <x15ac:absPath xmlns:x15ac="http://schemas.microsoft.com/office/spreadsheetml/2010/11/ac" url="\\dg-srv-data\Juri_Marches\03 - Achats_Marchés\Procédures Marchés\Procédures 2026\01. Marchés\26.M001 Nettoyage des locaux\06.ANNEXES\ANNEXE A surfaces par centre nettoyage des locaux\"/>
    </mc:Choice>
  </mc:AlternateContent>
  <xr:revisionPtr revIDLastSave="0" documentId="13_ncr:1_{C981AC81-23E9-4865-BE36-65D6B1F05374}" xr6:coauthVersionLast="47" xr6:coauthVersionMax="47" xr10:uidLastSave="{00000000-0000-0000-0000-000000000000}"/>
  <bookViews>
    <workbookView xWindow="-28920" yWindow="-9225" windowWidth="29040" windowHeight="15720" activeTab="1" xr2:uid="{00000000-000D-0000-FFFF-FFFF00000000}"/>
  </bookViews>
  <sheets>
    <sheet name="Table 1" sheetId="1" r:id="rId1"/>
    <sheet name="Table 3"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5" i="1" l="1"/>
  <c r="E104" i="1"/>
  <c r="E91" i="1"/>
  <c r="E92" i="1" s="1"/>
  <c r="E86" i="1"/>
  <c r="E78" i="1"/>
  <c r="E79" i="1" s="1"/>
  <c r="E71" i="1"/>
  <c r="E72" i="1" s="1"/>
  <c r="E66" i="1"/>
  <c r="E59" i="1"/>
  <c r="E47" i="1"/>
  <c r="E48" i="1" s="1"/>
  <c r="E35" i="1"/>
  <c r="E107" i="1" l="1"/>
</calcChain>
</file>

<file path=xl/sharedStrings.xml><?xml version="1.0" encoding="utf-8"?>
<sst xmlns="http://schemas.openxmlformats.org/spreadsheetml/2006/main" count="401" uniqueCount="172">
  <si>
    <r>
      <rPr>
        <sz val="12"/>
        <rFont val="Times New Roman"/>
        <family val="1"/>
      </rPr>
      <t>Les prestations d’entretien seront réalisées dans les locaux du centre EPIDE de Montry, situé à :</t>
    </r>
  </si>
  <si>
    <r>
      <rPr>
        <sz val="12"/>
        <rFont val="Times New Roman"/>
        <family val="1"/>
      </rPr>
      <t xml:space="preserve">50 avenue du 27 août 1944
</t>
    </r>
    <r>
      <rPr>
        <sz val="12"/>
        <rFont val="Times New Roman"/>
        <family val="1"/>
      </rPr>
      <t>77450 MONTRY</t>
    </r>
  </si>
  <si>
    <r>
      <rPr>
        <sz val="12"/>
        <rFont val="Times New Roman"/>
        <family val="1"/>
      </rPr>
      <t>Les  éléments  des  tableaux  ci-dessous  ne  doivent  pas  être  considérés  comme  exhaustifs,  ils devront-être complétés par l’ensemble des prestations qu’il est d’usage d’intégrer à celles-ci dans la profession.</t>
    </r>
  </si>
  <si>
    <r>
      <rPr>
        <sz val="12"/>
        <rFont val="Times New Roman"/>
        <family val="1"/>
      </rPr>
      <t>Le nettoyage des locaux  s’effectue chaque jour ouvrable du lundi au vendredi inclus (jours fériés exceptés) de 8h00 à 17h00. Le vendredi, le centre de Montry ferme à 16h30.</t>
    </r>
  </si>
  <si>
    <r>
      <rPr>
        <b/>
        <sz val="12"/>
        <rFont val="Times New Roman"/>
        <family val="1"/>
      </rPr>
      <t>I – ELEMENTS RELATIFS POUR LE NETTOYAGE DES SOLS</t>
    </r>
  </si>
  <si>
    <r>
      <rPr>
        <sz val="12"/>
        <rFont val="Times New Roman"/>
        <family val="1"/>
      </rPr>
      <t>Bâtiment</t>
    </r>
  </si>
  <si>
    <r>
      <rPr>
        <sz val="12"/>
        <rFont val="Times New Roman"/>
        <family val="1"/>
      </rPr>
      <t>Etage</t>
    </r>
  </si>
  <si>
    <r>
      <rPr>
        <sz val="12"/>
        <rFont val="Times New Roman"/>
        <family val="1"/>
      </rPr>
      <t>Type de pièce</t>
    </r>
  </si>
  <si>
    <r>
      <rPr>
        <sz val="12"/>
        <rFont val="Times New Roman"/>
        <family val="1"/>
      </rPr>
      <t>LOCAUX</t>
    </r>
  </si>
  <si>
    <r>
      <rPr>
        <sz val="12"/>
        <rFont val="Times New Roman"/>
        <family val="1"/>
      </rPr>
      <t>Nettoyage des sols</t>
    </r>
  </si>
  <si>
    <r>
      <rPr>
        <sz val="12"/>
        <rFont val="Times New Roman"/>
        <family val="1"/>
      </rPr>
      <t>N° de la pièce</t>
    </r>
  </si>
  <si>
    <r>
      <rPr>
        <sz val="12"/>
        <rFont val="Times New Roman"/>
        <family val="1"/>
      </rPr>
      <t>Type de sol</t>
    </r>
  </si>
  <si>
    <r>
      <rPr>
        <sz val="12"/>
        <rFont val="Times New Roman"/>
        <family val="1"/>
      </rPr>
      <t>N°01</t>
    </r>
  </si>
  <si>
    <r>
      <rPr>
        <sz val="12"/>
        <rFont val="Times New Roman"/>
        <family val="1"/>
      </rPr>
      <t>RDC</t>
    </r>
  </si>
  <si>
    <r>
      <rPr>
        <sz val="12"/>
        <rFont val="Times New Roman"/>
        <family val="1"/>
      </rPr>
      <t>Bureau</t>
    </r>
  </si>
  <si>
    <r>
      <rPr>
        <sz val="12"/>
        <rFont val="Times New Roman"/>
        <family val="1"/>
      </rPr>
      <t>Hebdomadaire</t>
    </r>
  </si>
  <si>
    <r>
      <rPr>
        <sz val="12"/>
        <rFont val="Times New Roman"/>
        <family val="1"/>
      </rPr>
      <t>Hall</t>
    </r>
  </si>
  <si>
    <r>
      <rPr>
        <sz val="12"/>
        <rFont val="Times New Roman"/>
        <family val="1"/>
      </rPr>
      <t>2 bis</t>
    </r>
  </si>
  <si>
    <r>
      <rPr>
        <sz val="12"/>
        <rFont val="Times New Roman"/>
        <family val="1"/>
      </rPr>
      <t>Couloir devant WC</t>
    </r>
  </si>
  <si>
    <r>
      <rPr>
        <sz val="12"/>
        <rFont val="Times New Roman"/>
        <family val="1"/>
      </rPr>
      <t>Sanitaire</t>
    </r>
  </si>
  <si>
    <r>
      <rPr>
        <sz val="12"/>
        <rFont val="Times New Roman"/>
        <family val="1"/>
      </rPr>
      <t>Quotidien</t>
    </r>
  </si>
  <si>
    <r>
      <rPr>
        <sz val="12"/>
        <rFont val="Times New Roman"/>
        <family val="1"/>
      </rPr>
      <t>Plastique</t>
    </r>
  </si>
  <si>
    <r>
      <rPr>
        <sz val="12"/>
        <rFont val="Times New Roman"/>
        <family val="1"/>
      </rPr>
      <t>Hall d'entrée</t>
    </r>
  </si>
  <si>
    <r>
      <rPr>
        <sz val="12"/>
        <rFont val="Times New Roman"/>
        <family val="1"/>
      </rPr>
      <t>Local linge propre</t>
    </r>
  </si>
  <si>
    <r>
      <rPr>
        <sz val="12"/>
        <rFont val="Times New Roman"/>
        <family val="1"/>
      </rPr>
      <t>Local linge sale</t>
    </r>
  </si>
  <si>
    <r>
      <rPr>
        <sz val="12"/>
        <rFont val="Times New Roman"/>
        <family val="1"/>
      </rPr>
      <t>Carrelage</t>
    </r>
  </si>
  <si>
    <r>
      <rPr>
        <sz val="12"/>
        <rFont val="Times New Roman"/>
        <family val="1"/>
      </rPr>
      <t>superficie en m²</t>
    </r>
  </si>
  <si>
    <r>
      <rPr>
        <sz val="12"/>
        <rFont val="Times New Roman"/>
        <family val="1"/>
      </rPr>
      <t>N° 04</t>
    </r>
  </si>
  <si>
    <r>
      <rPr>
        <sz val="12"/>
        <rFont val="Times New Roman"/>
        <family val="1"/>
      </rPr>
      <t>Sous-Sol</t>
    </r>
  </si>
  <si>
    <r>
      <rPr>
        <sz val="12"/>
        <rFont val="Times New Roman"/>
        <family val="1"/>
      </rPr>
      <t>Sanitaires</t>
    </r>
  </si>
  <si>
    <r>
      <rPr>
        <sz val="12"/>
        <rFont val="Times New Roman"/>
        <family val="1"/>
      </rPr>
      <t>Circulation</t>
    </r>
  </si>
  <si>
    <r>
      <rPr>
        <sz val="12"/>
        <rFont val="Times New Roman"/>
        <family val="1"/>
      </rPr>
      <t>Salle de réunion</t>
    </r>
  </si>
  <si>
    <r>
      <rPr>
        <sz val="12"/>
        <rFont val="Times New Roman"/>
        <family val="1"/>
      </rPr>
      <t>Parquet</t>
    </r>
  </si>
  <si>
    <r>
      <rPr>
        <sz val="12"/>
        <rFont val="Times New Roman"/>
        <family val="1"/>
      </rPr>
      <t>Sanitaire + salle d’eau</t>
    </r>
  </si>
  <si>
    <r>
      <rPr>
        <sz val="12"/>
        <rFont val="Times New Roman"/>
        <family val="1"/>
      </rPr>
      <t>1° Etage</t>
    </r>
  </si>
  <si>
    <r>
      <rPr>
        <sz val="12"/>
        <rFont val="Times New Roman"/>
        <family val="1"/>
      </rPr>
      <t>Escalier</t>
    </r>
  </si>
  <si>
    <r>
      <rPr>
        <sz val="12"/>
        <rFont val="Times New Roman"/>
        <family val="1"/>
      </rPr>
      <t>Sanitaires + douche</t>
    </r>
  </si>
  <si>
    <r>
      <rPr>
        <sz val="12"/>
        <rFont val="Times New Roman"/>
        <family val="1"/>
      </rPr>
      <t>2° Etage</t>
    </r>
  </si>
  <si>
    <r>
      <rPr>
        <sz val="12"/>
        <rFont val="Times New Roman"/>
        <family val="1"/>
      </rPr>
      <t>Sas</t>
    </r>
  </si>
  <si>
    <r>
      <rPr>
        <sz val="12"/>
        <rFont val="Times New Roman"/>
        <family val="1"/>
      </rPr>
      <t>Hall d'escalier</t>
    </r>
  </si>
  <si>
    <r>
      <rPr>
        <b/>
        <sz val="12"/>
        <rFont val="Times New Roman"/>
        <family val="1"/>
      </rPr>
      <t>TOTAL 2</t>
    </r>
  </si>
  <si>
    <r>
      <rPr>
        <sz val="12"/>
        <rFont val="Times New Roman"/>
        <family val="1"/>
      </rPr>
      <t>N° 12</t>
    </r>
  </si>
  <si>
    <r>
      <rPr>
        <sz val="12"/>
        <rFont val="Times New Roman"/>
        <family val="1"/>
      </rPr>
      <t>Bureau infirmerie</t>
    </r>
  </si>
  <si>
    <r>
      <rPr>
        <sz val="12"/>
        <rFont val="Times New Roman"/>
        <family val="1"/>
      </rPr>
      <t>Bureau CAS</t>
    </r>
  </si>
  <si>
    <r>
      <rPr>
        <sz val="12"/>
        <rFont val="Times New Roman"/>
        <family val="1"/>
      </rPr>
      <t>Bureau 1</t>
    </r>
  </si>
  <si>
    <r>
      <rPr>
        <b/>
        <sz val="12"/>
        <rFont val="Times New Roman"/>
        <family val="1"/>
      </rPr>
      <t>TOTAL 3</t>
    </r>
  </si>
  <si>
    <r>
      <rPr>
        <sz val="12"/>
        <rFont val="Times New Roman"/>
        <family val="1"/>
      </rPr>
      <t>N° 13</t>
    </r>
  </si>
  <si>
    <r>
      <rPr>
        <sz val="12"/>
        <rFont val="Times New Roman"/>
        <family val="1"/>
      </rPr>
      <t>Sanitaires cadres</t>
    </r>
  </si>
  <si>
    <r>
      <rPr>
        <b/>
        <sz val="12"/>
        <rFont val="Times New Roman"/>
        <family val="1"/>
      </rPr>
      <t>TOTAL 4</t>
    </r>
  </si>
  <si>
    <r>
      <rPr>
        <sz val="12"/>
        <rFont val="Times New Roman"/>
        <family val="1"/>
      </rPr>
      <t>Restaurant Collectif</t>
    </r>
  </si>
  <si>
    <r>
      <rPr>
        <sz val="12"/>
        <rFont val="Times New Roman"/>
        <family val="1"/>
      </rPr>
      <t>Salle à manger cadres</t>
    </r>
  </si>
  <si>
    <r>
      <rPr>
        <sz val="12"/>
        <rFont val="Times New Roman"/>
        <family val="1"/>
      </rPr>
      <t>Parquet ¾ Carrelage 1/4</t>
    </r>
  </si>
  <si>
    <r>
      <rPr>
        <b/>
        <sz val="12"/>
        <rFont val="Times New Roman"/>
        <family val="1"/>
      </rPr>
      <t>TOTAL 5</t>
    </r>
  </si>
  <si>
    <r>
      <rPr>
        <b/>
        <sz val="12"/>
        <rFont val="Times New Roman"/>
        <family val="1"/>
      </rPr>
      <t>TOTAL SURFACE A NETTOYER (1+2+3+4+5)</t>
    </r>
  </si>
  <si>
    <r>
      <rPr>
        <b/>
        <sz val="12"/>
        <rFont val="Times New Roman"/>
        <family val="1"/>
      </rPr>
      <t>m²</t>
    </r>
  </si>
  <si>
    <r>
      <rPr>
        <b/>
        <sz val="12"/>
        <rFont val="Times New Roman"/>
        <family val="1"/>
      </rPr>
      <t>II – ELEMENTS RELATIFS POUR LE NETTOYAGE DES VITRERIES</t>
    </r>
  </si>
  <si>
    <r>
      <rPr>
        <sz val="12"/>
        <rFont val="Times New Roman"/>
        <family val="1"/>
      </rPr>
      <t>VITRERIE</t>
    </r>
  </si>
  <si>
    <r>
      <rPr>
        <sz val="12"/>
        <rFont val="Times New Roman"/>
        <family val="1"/>
      </rPr>
      <t>Nettoyage des vitreries</t>
    </r>
  </si>
  <si>
    <r>
      <rPr>
        <sz val="12"/>
        <rFont val="Times New Roman"/>
        <family val="1"/>
      </rPr>
      <t>vitrerie en m² (double face)</t>
    </r>
  </si>
  <si>
    <r>
      <rPr>
        <sz val="12"/>
        <rFont val="Times New Roman"/>
        <family val="1"/>
      </rPr>
      <t>Annuel</t>
    </r>
  </si>
  <si>
    <r>
      <rPr>
        <sz val="12"/>
        <rFont val="Times New Roman"/>
        <family val="1"/>
      </rPr>
      <t>Bureau Stockage Bureau</t>
    </r>
  </si>
  <si>
    <r>
      <rPr>
        <sz val="12"/>
        <rFont val="Times New Roman"/>
        <family val="1"/>
      </rPr>
      <t>Bureaux + couloir</t>
    </r>
  </si>
  <si>
    <r>
      <rPr>
        <sz val="12"/>
        <rFont val="Times New Roman"/>
        <family val="1"/>
      </rPr>
      <t>Sanitaire / douche</t>
    </r>
  </si>
  <si>
    <r>
      <rPr>
        <sz val="12"/>
        <rFont val="Times New Roman"/>
        <family val="1"/>
      </rPr>
      <t>53,28*</t>
    </r>
  </si>
  <si>
    <r>
      <rPr>
        <sz val="12"/>
        <rFont val="Times New Roman"/>
        <family val="1"/>
      </rPr>
      <t>Douche</t>
    </r>
  </si>
  <si>
    <r>
      <rPr>
        <sz val="12"/>
        <rFont val="Times New Roman"/>
        <family val="1"/>
      </rPr>
      <t>Salle photocopies</t>
    </r>
  </si>
  <si>
    <r>
      <rPr>
        <sz val="12"/>
        <rFont val="Times New Roman"/>
        <family val="1"/>
      </rPr>
      <t>*Exclu du nettoyage, la vitre dans la cage d'escalier du 1° étage au 2° se trouvant en hauteur</t>
    </r>
  </si>
  <si>
    <r>
      <rPr>
        <sz val="12"/>
        <rFont val="Times New Roman"/>
        <family val="1"/>
      </rPr>
      <t>12 PSS</t>
    </r>
  </si>
  <si>
    <r>
      <rPr>
        <b/>
        <sz val="12"/>
        <rFont val="Times New Roman"/>
        <family val="1"/>
      </rPr>
      <t>TOTAL SURFACE A NETTOYER (1+2+3)</t>
    </r>
  </si>
  <si>
    <r>
      <rPr>
        <b/>
        <sz val="12"/>
        <rFont val="Times New Roman"/>
        <family val="1"/>
      </rPr>
      <t>III – PRESTATIONS ATTENDUES POUR LE CENTRE EPIDE DE MONTRY</t>
    </r>
  </si>
  <si>
    <r>
      <rPr>
        <sz val="12"/>
        <rFont val="Times New Roman"/>
        <family val="1"/>
      </rPr>
      <t>L’organisation du nettoyage sera définie au préalable par le titulaire pour chacun de ses agents et chaque jour de la semaine.</t>
    </r>
  </si>
  <si>
    <r>
      <rPr>
        <b/>
        <sz val="12"/>
        <rFont val="Times New Roman"/>
        <family val="1"/>
      </rPr>
      <t>3.1.      Nettoyage des sanitaires, douches, bureaux et salles, escaliers, couloirs et halls</t>
    </r>
  </si>
  <si>
    <r>
      <rPr>
        <sz val="12"/>
        <rFont val="Times New Roman"/>
        <family val="1"/>
      </rPr>
      <t>L’ensemble des prestations de nettoyage sont décrites à l’article 5 « Prestations communes à tous les centres pour le nettoyage des locaux » du CCTP général 20.M002. Le titulaire est tenu de s’y référer.</t>
    </r>
  </si>
  <si>
    <r>
      <rPr>
        <sz val="12"/>
        <rFont val="Times New Roman"/>
        <family val="1"/>
      </rPr>
      <t>Cependant, il se  peut que la périodicité du  nettoyage des sols soit différente pour  certaines pièces. Dans ce cas, le titulaire trouvera les éléments dans le tableau relatif pour le nettoyage des sols du présent CCTP.</t>
    </r>
  </si>
  <si>
    <r>
      <rPr>
        <b/>
        <sz val="12"/>
        <rFont val="Times New Roman"/>
        <family val="1"/>
      </rPr>
      <t>3.2.      Nettoyage des vitreries</t>
    </r>
  </si>
  <si>
    <r>
      <rPr>
        <sz val="12"/>
        <rFont val="Times New Roman"/>
        <family val="1"/>
      </rPr>
      <t xml:space="preserve">Ces  prestations  seront  à  réaliser  annuellement  selon  un  planning  établit  avec  le  centre  et comprennent :
</t>
    </r>
    <r>
      <rPr>
        <sz val="12"/>
        <rFont val="Symbol"/>
        <family val="5"/>
      </rPr>
      <t></t>
    </r>
    <r>
      <rPr>
        <sz val="12"/>
        <rFont val="Times New Roman"/>
        <family val="1"/>
      </rPr>
      <t xml:space="preserve">   lavage de la vitrerie (deux faces) et rebords des fenêtres pour l’ensemble des bâtiments (Cf. supra « </t>
    </r>
    <r>
      <rPr>
        <i/>
        <sz val="12"/>
        <rFont val="Times New Roman"/>
        <family val="1"/>
      </rPr>
      <t>II- Eléments relatifs pour le nettoyage de la vitrerie »</t>
    </r>
    <r>
      <rPr>
        <sz val="12"/>
        <rFont val="Times New Roman"/>
        <family val="1"/>
      </rPr>
      <t>).</t>
    </r>
  </si>
  <si>
    <t>sanitaires VI</t>
  </si>
  <si>
    <t>carrelage</t>
  </si>
  <si>
    <t xml:space="preserve">Entrée, couloir sanitaire, couloir accès salle de sport </t>
  </si>
  <si>
    <t>0-09</t>
  </si>
  <si>
    <t>0-11 et 0-26</t>
  </si>
  <si>
    <t>0-15 et 0-08</t>
  </si>
  <si>
    <t>0-01</t>
  </si>
  <si>
    <t>0-02</t>
  </si>
  <si>
    <t>0-03</t>
  </si>
  <si>
    <t>mensuel</t>
  </si>
  <si>
    <t>0-13</t>
  </si>
  <si>
    <t>Local medecin</t>
  </si>
  <si>
    <t>Hebdomadaire</t>
  </si>
  <si>
    <t>réserve</t>
  </si>
  <si>
    <t>0-06</t>
  </si>
  <si>
    <t>0-05</t>
  </si>
  <si>
    <t>hebdomadaire</t>
  </si>
  <si>
    <t>0-07, 0-09, 0-10, 0-11 et 0-12</t>
  </si>
  <si>
    <t>0-07</t>
  </si>
  <si>
    <t>plastique</t>
  </si>
  <si>
    <t>0-11</t>
  </si>
  <si>
    <t>0-17 et 0-18</t>
  </si>
  <si>
    <t>0-06, 0-09 et 0-12</t>
  </si>
  <si>
    <r>
      <rPr>
        <sz val="12"/>
        <rFont val="Times New Roman"/>
        <family val="1"/>
      </rPr>
      <t>Salle de réunion</t>
    </r>
    <r>
      <rPr>
        <sz val="12"/>
        <rFont val="Times New Roman"/>
      </rPr>
      <t xml:space="preserve"> - Charles de G. </t>
    </r>
  </si>
  <si>
    <r>
      <rPr>
        <sz val="12"/>
        <rFont val="Times New Roman"/>
        <family val="1"/>
      </rPr>
      <t>Salle de réunion</t>
    </r>
    <r>
      <rPr>
        <sz val="12"/>
        <rFont val="Times New Roman"/>
      </rPr>
      <t xml:space="preserve"> - Reilhac</t>
    </r>
  </si>
  <si>
    <t>1-01</t>
  </si>
  <si>
    <t>1-09</t>
  </si>
  <si>
    <t>bi mensuel</t>
  </si>
  <si>
    <t>1-04</t>
  </si>
  <si>
    <t>1-03</t>
  </si>
  <si>
    <t>1-02</t>
  </si>
  <si>
    <t>1-06 et 1-07</t>
  </si>
  <si>
    <t xml:space="preserve">1-05 </t>
  </si>
  <si>
    <t>sanitaires sous l'escalier</t>
  </si>
  <si>
    <t>circulation</t>
  </si>
  <si>
    <t>1-10 1-11 1-12</t>
  </si>
  <si>
    <t>2-08 et 2-09</t>
  </si>
  <si>
    <t>2-07</t>
  </si>
  <si>
    <t>2-05</t>
  </si>
  <si>
    <t>2-04</t>
  </si>
  <si>
    <t>2-03</t>
  </si>
  <si>
    <t>2-02</t>
  </si>
  <si>
    <t>2-01</t>
  </si>
  <si>
    <t>2-21</t>
  </si>
  <si>
    <t xml:space="preserve">bureau </t>
  </si>
  <si>
    <t>2-17</t>
  </si>
  <si>
    <t>2-06 et2-12</t>
  </si>
  <si>
    <t xml:space="preserve">2-18 2-19 </t>
  </si>
  <si>
    <t>2-22 2-16 2-15 2-14 2-13 2-11</t>
  </si>
  <si>
    <t>parquet</t>
  </si>
  <si>
    <t>salle de réunion</t>
  </si>
  <si>
    <t>bureau</t>
  </si>
  <si>
    <t>3-24</t>
  </si>
  <si>
    <t>3-23</t>
  </si>
  <si>
    <t>3-21</t>
  </si>
  <si>
    <t>3-13</t>
  </si>
  <si>
    <t>3-11</t>
  </si>
  <si>
    <t>3-02</t>
  </si>
  <si>
    <t>3-12</t>
  </si>
  <si>
    <t>3-03</t>
  </si>
  <si>
    <t>sanitaires</t>
  </si>
  <si>
    <t>3-18 3-19 3-20</t>
  </si>
  <si>
    <t>sanitaire</t>
  </si>
  <si>
    <t>3-04</t>
  </si>
  <si>
    <t>3-05 3-06 3-15 3-16 3-16 3-17</t>
  </si>
  <si>
    <t>quotidien</t>
  </si>
  <si>
    <t>de 0-39 à 0-46</t>
  </si>
  <si>
    <t>0-50</t>
  </si>
  <si>
    <t>batiment 14</t>
  </si>
  <si>
    <t xml:space="preserve">TOTAL </t>
  </si>
  <si>
    <t>batiment 15</t>
  </si>
  <si>
    <t>batiment 17</t>
  </si>
  <si>
    <t>batiment 6 7 8</t>
  </si>
  <si>
    <t xml:space="preserve">sanitaires </t>
  </si>
  <si>
    <t>de 0-23 à 0-29</t>
  </si>
  <si>
    <t>0-22</t>
  </si>
  <si>
    <t>amphithéâtre</t>
  </si>
  <si>
    <t>0-35</t>
  </si>
  <si>
    <t>moquette + sieges tissu</t>
  </si>
  <si>
    <t>annuel</t>
  </si>
  <si>
    <t>26 chambres et sanitaires</t>
  </si>
  <si>
    <t>carrelage et plastique</t>
  </si>
  <si>
    <t>chaque chambre 1* an selon planning a définir</t>
  </si>
  <si>
    <t>30 chambres et sanitaires</t>
  </si>
  <si>
    <t>22 chambres et sanitaires</t>
  </si>
  <si>
    <t>0-18 0-19 0-20 0-21 0-26 0-27 0-29 0-30</t>
  </si>
  <si>
    <t>bureau moniteur, sanitaires</t>
  </si>
  <si>
    <t>batiment 1</t>
  </si>
  <si>
    <t>0-24</t>
  </si>
  <si>
    <t>moquette</t>
  </si>
  <si>
    <t>0-23</t>
  </si>
  <si>
    <t>0-12</t>
  </si>
  <si>
    <t>0-04</t>
  </si>
  <si>
    <t>0-19 0-20 0-21</t>
  </si>
  <si>
    <t>0-08 0-09 0-14 0-17</t>
  </si>
  <si>
    <t xml:space="preserve">ANNEXE
PRESTATIONS AU CENTRE EPIDE DE MONTRY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</si>
</sst>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0"/>
      <color rgb="FF000000"/>
      <name val="Times New Roman"/>
      <charset val="204"/>
    </font>
    <font>
      <sz val="12"/>
      <name val="Times New Roman"/>
    </font>
    <font>
      <b/>
      <sz val="12"/>
      <name val="Times New Roman"/>
    </font>
    <font>
      <sz val="12"/>
      <color rgb="FF000000"/>
      <name val="Times New Roman"/>
      <family val="2"/>
    </font>
    <font>
      <b/>
      <sz val="12"/>
      <color rgb="FF000000"/>
      <name val="Times New Roman"/>
      <family val="2"/>
    </font>
    <font>
      <b/>
      <sz val="14"/>
      <name val="Times New Roman"/>
      <family val="1"/>
    </font>
    <font>
      <sz val="12"/>
      <name val="Times New Roman"/>
      <family val="1"/>
    </font>
    <font>
      <b/>
      <sz val="12"/>
      <name val="Times New Roman"/>
      <family val="1"/>
    </font>
    <font>
      <sz val="12"/>
      <name val="Symbol"/>
      <family val="5"/>
    </font>
    <font>
      <i/>
      <sz val="12"/>
      <name val="Times New Roman"/>
      <family val="1"/>
    </font>
    <font>
      <sz val="10"/>
      <color rgb="FF000000"/>
      <name val="Times New Roman"/>
      <family val="1"/>
    </font>
  </fonts>
  <fills count="6">
    <fill>
      <patternFill patternType="none"/>
    </fill>
    <fill>
      <patternFill patternType="gray125"/>
    </fill>
    <fill>
      <patternFill patternType="solid">
        <fgColor rgb="FFC0C0C0"/>
      </patternFill>
    </fill>
    <fill>
      <patternFill patternType="solid">
        <fgColor rgb="FFBEBEBE"/>
      </patternFill>
    </fill>
    <fill>
      <patternFill patternType="solid">
        <fgColor theme="0"/>
        <bgColor indexed="64"/>
      </patternFill>
    </fill>
    <fill>
      <patternFill patternType="solid">
        <fgColor theme="0" tint="-0.249977111117893"/>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diagonal/>
    </border>
    <border>
      <left style="thin">
        <color indexed="64"/>
      </left>
      <right style="medium">
        <color indexed="64"/>
      </right>
      <top style="thin">
        <color indexed="64"/>
      </top>
      <bottom style="thin">
        <color indexed="64"/>
      </bottom>
      <diagonal/>
    </border>
    <border>
      <left style="thin">
        <color rgb="FF000000"/>
      </left>
      <right style="medium">
        <color indexed="64"/>
      </right>
      <top/>
      <bottom/>
      <diagonal/>
    </border>
    <border>
      <left style="medium">
        <color indexed="64"/>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diagonal/>
    </border>
    <border>
      <left style="thin">
        <color rgb="FF000000"/>
      </left>
      <right style="medium">
        <color indexed="64"/>
      </right>
      <top style="thin">
        <color rgb="FF000000"/>
      </top>
      <bottom style="thin">
        <color rgb="FF000000"/>
      </bottom>
      <diagonal/>
    </border>
    <border>
      <left/>
      <right style="medium">
        <color indexed="64"/>
      </right>
      <top/>
      <bottom/>
      <diagonal/>
    </border>
    <border>
      <left style="thin">
        <color rgb="FF000000"/>
      </left>
      <right style="medium">
        <color indexed="64"/>
      </right>
      <top style="thin">
        <color rgb="FF000000"/>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medium">
        <color indexed="64"/>
      </right>
      <top/>
      <bottom style="thin">
        <color rgb="FF000000"/>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rgb="FF000000"/>
      </left>
      <right style="thin">
        <color rgb="FF000000"/>
      </right>
      <top/>
      <bottom style="medium">
        <color indexed="64"/>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medium">
        <color indexed="64"/>
      </top>
      <bottom style="thin">
        <color rgb="FF000000"/>
      </bottom>
      <diagonal/>
    </border>
    <border>
      <left style="thin">
        <color rgb="FF000000"/>
      </left>
      <right style="medium">
        <color indexed="64"/>
      </right>
      <top/>
      <bottom style="thin">
        <color indexed="64"/>
      </bottom>
      <diagonal/>
    </border>
    <border>
      <left style="medium">
        <color indexed="64"/>
      </left>
      <right/>
      <top style="thin">
        <color rgb="FF000000"/>
      </top>
      <bottom/>
      <diagonal/>
    </border>
    <border>
      <left style="thin">
        <color rgb="FF000000"/>
      </left>
      <right style="medium">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s>
  <cellStyleXfs count="1">
    <xf numFmtId="0" fontId="0" fillId="0" borderId="0"/>
  </cellStyleXfs>
  <cellXfs count="267">
    <xf numFmtId="0" fontId="0" fillId="0" borderId="0" xfId="0" applyAlignment="1">
      <alignment horizontal="left" vertical="top"/>
    </xf>
    <xf numFmtId="0" fontId="1" fillId="2" borderId="1" xfId="0" applyFont="1" applyFill="1" applyBorder="1" applyAlignment="1">
      <alignment horizontal="left" vertical="top" wrapText="1" inden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top" wrapText="1"/>
    </xf>
    <xf numFmtId="0" fontId="1" fillId="0" borderId="6" xfId="0" applyFont="1" applyBorder="1" applyAlignment="1">
      <alignment horizontal="left" vertical="top" wrapText="1"/>
    </xf>
    <xf numFmtId="1" fontId="3" fillId="0" borderId="1" xfId="0" applyNumberFormat="1" applyFont="1" applyBorder="1" applyAlignment="1">
      <alignment horizontal="center" vertical="top" shrinkToFit="1"/>
    </xf>
    <xf numFmtId="2" fontId="3" fillId="0" borderId="1" xfId="0" applyNumberFormat="1" applyFont="1" applyBorder="1" applyAlignment="1">
      <alignment horizontal="center" vertical="top" shrinkToFit="1"/>
    </xf>
    <xf numFmtId="0" fontId="1" fillId="0" borderId="1" xfId="0" applyFont="1" applyBorder="1" applyAlignment="1">
      <alignment horizontal="center" vertical="top" wrapText="1"/>
    </xf>
    <xf numFmtId="164" fontId="3" fillId="0" borderId="1" xfId="0" applyNumberFormat="1" applyFont="1" applyBorder="1" applyAlignment="1">
      <alignment horizontal="center" vertical="top" shrinkToFit="1"/>
    </xf>
    <xf numFmtId="0" fontId="2" fillId="0" borderId="1" xfId="0" applyFont="1" applyBorder="1" applyAlignment="1">
      <alignment horizontal="left" vertical="top" wrapText="1"/>
    </xf>
    <xf numFmtId="0" fontId="0" fillId="0" borderId="5" xfId="0" applyBorder="1" applyAlignment="1">
      <alignment horizontal="left" wrapText="1"/>
    </xf>
    <xf numFmtId="2" fontId="4" fillId="0" borderId="1" xfId="0" applyNumberFormat="1" applyFont="1" applyBorder="1" applyAlignment="1">
      <alignment horizontal="center" vertical="top" shrinkToFit="1"/>
    </xf>
    <xf numFmtId="0" fontId="0" fillId="0" borderId="8" xfId="0" applyBorder="1" applyAlignment="1">
      <alignment horizontal="left" wrapText="1"/>
    </xf>
    <xf numFmtId="0" fontId="0" fillId="0" borderId="1" xfId="0" applyBorder="1" applyAlignment="1">
      <alignment horizontal="left" wrapText="1"/>
    </xf>
    <xf numFmtId="0" fontId="0" fillId="3" borderId="1" xfId="0" applyFill="1" applyBorder="1" applyAlignment="1">
      <alignment horizontal="left" wrapText="1"/>
    </xf>
    <xf numFmtId="2" fontId="3" fillId="0" borderId="6" xfId="0" applyNumberFormat="1" applyFont="1" applyBorder="1" applyAlignment="1">
      <alignment horizontal="center" vertical="top" shrinkToFit="1"/>
    </xf>
    <xf numFmtId="1" fontId="3" fillId="3" borderId="1" xfId="0" applyNumberFormat="1" applyFont="1" applyFill="1" applyBorder="1" applyAlignment="1">
      <alignment horizontal="center" vertical="top" shrinkToFit="1"/>
    </xf>
    <xf numFmtId="0" fontId="1" fillId="0" borderId="1" xfId="0" applyFont="1" applyBorder="1" applyAlignment="1">
      <alignment horizontal="left" vertical="top" wrapText="1" indent="1"/>
    </xf>
    <xf numFmtId="0" fontId="2" fillId="0" borderId="10" xfId="0" applyFont="1" applyBorder="1" applyAlignment="1">
      <alignment horizontal="left" vertical="top" wrapText="1"/>
    </xf>
    <xf numFmtId="2" fontId="3" fillId="0" borderId="1" xfId="0" applyNumberFormat="1" applyFont="1" applyBorder="1" applyAlignment="1">
      <alignment horizontal="left" vertical="top" indent="2" shrinkToFit="1"/>
    </xf>
    <xf numFmtId="0" fontId="0" fillId="3" borderId="6" xfId="0" applyFill="1" applyBorder="1" applyAlignment="1">
      <alignment horizontal="left" wrapText="1"/>
    </xf>
    <xf numFmtId="0" fontId="0" fillId="0" borderId="6" xfId="0" applyBorder="1" applyAlignment="1">
      <alignment horizontal="left" wrapText="1"/>
    </xf>
    <xf numFmtId="0" fontId="1" fillId="0" borderId="5"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left" vertical="top" wrapText="1"/>
    </xf>
    <xf numFmtId="0" fontId="2" fillId="0" borderId="11" xfId="0" applyFont="1" applyBorder="1" applyAlignment="1">
      <alignment horizontal="left" vertical="top" wrapText="1"/>
    </xf>
    <xf numFmtId="0" fontId="1" fillId="2" borderId="5" xfId="0" applyFont="1" applyFill="1" applyBorder="1" applyAlignment="1">
      <alignment horizontal="left" vertical="top" wrapText="1" indent="1"/>
    </xf>
    <xf numFmtId="0" fontId="1" fillId="0" borderId="1" xfId="0" applyFont="1" applyBorder="1" applyAlignment="1">
      <alignment horizontal="left" vertical="center" wrapText="1"/>
    </xf>
    <xf numFmtId="2" fontId="3" fillId="0" borderId="1" xfId="0" applyNumberFormat="1" applyFont="1" applyBorder="1" applyAlignment="1">
      <alignment horizontal="center" vertical="center" shrinkToFit="1"/>
    </xf>
    <xf numFmtId="0" fontId="6" fillId="0" borderId="1" xfId="0" applyFont="1" applyBorder="1" applyAlignment="1">
      <alignment horizontal="center" vertical="center" wrapText="1"/>
    </xf>
    <xf numFmtId="0" fontId="0" fillId="0" borderId="1" xfId="0" applyBorder="1" applyAlignment="1">
      <alignment horizontal="center" wrapText="1"/>
    </xf>
    <xf numFmtId="0" fontId="6" fillId="0" borderId="1" xfId="0" applyFont="1" applyBorder="1" applyAlignment="1">
      <alignment horizontal="left" vertical="top" wrapText="1"/>
    </xf>
    <xf numFmtId="0" fontId="6" fillId="0" borderId="1" xfId="0" applyFont="1" applyBorder="1" applyAlignment="1">
      <alignment horizontal="center" vertical="top" wrapText="1"/>
    </xf>
    <xf numFmtId="0" fontId="6" fillId="3" borderId="1" xfId="0" applyFont="1" applyFill="1" applyBorder="1" applyAlignment="1">
      <alignment horizontal="center" vertical="top" wrapText="1"/>
    </xf>
    <xf numFmtId="0" fontId="6" fillId="3" borderId="1" xfId="0" applyFont="1" applyFill="1" applyBorder="1" applyAlignment="1">
      <alignment horizontal="center" vertical="center" wrapText="1"/>
    </xf>
    <xf numFmtId="0" fontId="1" fillId="0" borderId="7" xfId="0" applyFont="1" applyBorder="1" applyAlignment="1">
      <alignment vertical="center" wrapText="1"/>
    </xf>
    <xf numFmtId="1" fontId="3" fillId="3" borderId="1" xfId="0" applyNumberFormat="1" applyFont="1" applyFill="1" applyBorder="1" applyAlignment="1">
      <alignment horizontal="center" vertical="top" wrapText="1" shrinkToFit="1"/>
    </xf>
    <xf numFmtId="0" fontId="1" fillId="2" borderId="5" xfId="0" applyFont="1" applyFill="1" applyBorder="1" applyAlignment="1">
      <alignment horizontal="left" vertical="top" wrapText="1"/>
    </xf>
    <xf numFmtId="0" fontId="1" fillId="2" borderId="5" xfId="0" applyFont="1" applyFill="1" applyBorder="1" applyAlignment="1">
      <alignment horizontal="center" vertical="center" wrapText="1"/>
    </xf>
    <xf numFmtId="2" fontId="3" fillId="0" borderId="14" xfId="0" applyNumberFormat="1" applyFont="1" applyBorder="1" applyAlignment="1">
      <alignment horizontal="center" vertical="top" shrinkToFit="1"/>
    </xf>
    <xf numFmtId="0" fontId="6" fillId="3" borderId="14" xfId="0" applyFont="1" applyFill="1" applyBorder="1" applyAlignment="1">
      <alignment horizontal="center" vertical="top" wrapText="1"/>
    </xf>
    <xf numFmtId="0" fontId="6" fillId="0" borderId="14" xfId="0" applyFont="1" applyBorder="1" applyAlignment="1">
      <alignment vertical="center" wrapText="1"/>
    </xf>
    <xf numFmtId="0" fontId="6" fillId="0" borderId="14" xfId="0" applyFont="1" applyBorder="1" applyAlignment="1">
      <alignment horizontal="center" vertical="center" wrapText="1"/>
    </xf>
    <xf numFmtId="0" fontId="6" fillId="3" borderId="16" xfId="0" applyFont="1" applyFill="1" applyBorder="1" applyAlignment="1">
      <alignment horizontal="center" vertical="top" wrapText="1"/>
    </xf>
    <xf numFmtId="0" fontId="6" fillId="0" borderId="16" xfId="0" applyFont="1" applyBorder="1" applyAlignment="1">
      <alignment horizontal="center" vertical="center" wrapText="1"/>
    </xf>
    <xf numFmtId="0" fontId="6" fillId="0" borderId="20" xfId="0" applyFont="1" applyBorder="1" applyAlignment="1">
      <alignment vertical="center" wrapText="1"/>
    </xf>
    <xf numFmtId="2" fontId="3" fillId="0" borderId="22" xfId="0" applyNumberFormat="1" applyFont="1" applyBorder="1" applyAlignment="1">
      <alignment horizontal="center" vertical="top" shrinkToFit="1"/>
    </xf>
    <xf numFmtId="0" fontId="1" fillId="0" borderId="23" xfId="0" applyFont="1" applyBorder="1" applyAlignment="1">
      <alignment vertical="center" wrapText="1"/>
    </xf>
    <xf numFmtId="0" fontId="6" fillId="0" borderId="6" xfId="0" applyFont="1" applyBorder="1" applyAlignment="1">
      <alignment horizontal="left" vertical="top" wrapText="1"/>
    </xf>
    <xf numFmtId="49" fontId="6" fillId="3" borderId="6" xfId="0" applyNumberFormat="1" applyFont="1" applyFill="1" applyBorder="1" applyAlignment="1">
      <alignment horizontal="center" vertical="top" wrapText="1"/>
    </xf>
    <xf numFmtId="49" fontId="6" fillId="3" borderId="1" xfId="0" applyNumberFormat="1" applyFont="1" applyFill="1" applyBorder="1" applyAlignment="1">
      <alignment horizontal="center" vertical="top" wrapText="1"/>
    </xf>
    <xf numFmtId="0" fontId="1" fillId="0" borderId="14" xfId="0" applyFont="1" applyBorder="1" applyAlignment="1">
      <alignment horizontal="left" vertical="top" wrapText="1"/>
    </xf>
    <xf numFmtId="0" fontId="1" fillId="0" borderId="14" xfId="0" applyFont="1" applyBorder="1" applyAlignment="1">
      <alignment horizontal="center" vertical="top" wrapText="1"/>
    </xf>
    <xf numFmtId="0" fontId="1" fillId="0" borderId="27" xfId="0" applyFont="1" applyBorder="1" applyAlignment="1">
      <alignment horizontal="left" vertical="top" wrapText="1"/>
    </xf>
    <xf numFmtId="0" fontId="6" fillId="3" borderId="27" xfId="0" applyFont="1" applyFill="1" applyBorder="1" applyAlignment="1">
      <alignment horizontal="center" vertical="top" wrapText="1"/>
    </xf>
    <xf numFmtId="2" fontId="3" fillId="0" borderId="27" xfId="0" applyNumberFormat="1" applyFont="1" applyBorder="1" applyAlignment="1">
      <alignment horizontal="center" vertical="top" shrinkToFit="1"/>
    </xf>
    <xf numFmtId="0" fontId="1" fillId="0" borderId="27" xfId="0" applyFont="1" applyBorder="1" applyAlignment="1">
      <alignment horizontal="center" vertical="top" wrapText="1"/>
    </xf>
    <xf numFmtId="49" fontId="6" fillId="3" borderId="1" xfId="0" applyNumberFormat="1" applyFont="1" applyFill="1" applyBorder="1" applyAlignment="1">
      <alignment horizontal="left" vertical="top" wrapText="1" indent="2"/>
    </xf>
    <xf numFmtId="0" fontId="6" fillId="0" borderId="19" xfId="0" applyFont="1" applyBorder="1" applyAlignment="1">
      <alignment horizontal="left" vertical="center" wrapText="1"/>
    </xf>
    <xf numFmtId="49" fontId="6" fillId="3" borderId="1" xfId="0" applyNumberFormat="1" applyFont="1" applyFill="1" applyBorder="1" applyAlignment="1">
      <alignment horizontal="left" vertical="top" wrapText="1" indent="1"/>
    </xf>
    <xf numFmtId="0" fontId="6" fillId="0" borderId="30" xfId="0" applyFont="1" applyBorder="1" applyAlignment="1">
      <alignment horizontal="left" vertical="top" wrapText="1"/>
    </xf>
    <xf numFmtId="49" fontId="6" fillId="3" borderId="30" xfId="0" applyNumberFormat="1" applyFont="1" applyFill="1" applyBorder="1" applyAlignment="1">
      <alignment horizontal="center" vertical="top" wrapText="1"/>
    </xf>
    <xf numFmtId="0" fontId="1" fillId="0" borderId="30" xfId="0" applyFont="1" applyBorder="1" applyAlignment="1">
      <alignment horizontal="center" vertical="top" wrapText="1"/>
    </xf>
    <xf numFmtId="0" fontId="1" fillId="0" borderId="30" xfId="0" applyFont="1" applyBorder="1" applyAlignment="1">
      <alignment horizontal="left" vertical="top" wrapText="1"/>
    </xf>
    <xf numFmtId="0" fontId="6" fillId="0" borderId="31" xfId="0" applyFont="1" applyBorder="1" applyAlignment="1">
      <alignment horizontal="left" vertical="center" wrapText="1"/>
    </xf>
    <xf numFmtId="0" fontId="6" fillId="0" borderId="20" xfId="0" applyFont="1" applyBorder="1" applyAlignment="1">
      <alignment horizontal="left" vertical="center" wrapText="1"/>
    </xf>
    <xf numFmtId="0" fontId="6" fillId="0" borderId="22" xfId="0" applyFont="1" applyBorder="1" applyAlignment="1">
      <alignment horizontal="left" vertical="top" wrapText="1"/>
    </xf>
    <xf numFmtId="0" fontId="6" fillId="0" borderId="33" xfId="0" applyFont="1" applyBorder="1" applyAlignment="1">
      <alignment horizontal="left" vertical="center" wrapText="1"/>
    </xf>
    <xf numFmtId="0" fontId="6" fillId="0" borderId="5" xfId="0" applyFont="1" applyBorder="1" applyAlignment="1">
      <alignment horizontal="left" vertical="center" wrapText="1"/>
    </xf>
    <xf numFmtId="0" fontId="6" fillId="0" borderId="5" xfId="0" applyFont="1" applyBorder="1" applyAlignment="1">
      <alignment horizontal="left" vertical="top" wrapText="1"/>
    </xf>
    <xf numFmtId="49" fontId="6" fillId="3" borderId="5" xfId="0" applyNumberFormat="1" applyFont="1" applyFill="1" applyBorder="1" applyAlignment="1">
      <alignment horizontal="left" vertical="top" wrapText="1" indent="1"/>
    </xf>
    <xf numFmtId="2" fontId="3" fillId="0" borderId="5" xfId="0" applyNumberFormat="1" applyFont="1" applyBorder="1" applyAlignment="1">
      <alignment horizontal="center" vertical="top" shrinkToFit="1"/>
    </xf>
    <xf numFmtId="49" fontId="6" fillId="3" borderId="14" xfId="0" applyNumberFormat="1" applyFont="1" applyFill="1" applyBorder="1" applyAlignment="1">
      <alignment horizontal="center" vertical="top" wrapText="1"/>
    </xf>
    <xf numFmtId="0" fontId="6" fillId="0" borderId="14" xfId="0" applyFont="1" applyBorder="1" applyAlignment="1">
      <alignment horizontal="left" vertical="top" wrapText="1"/>
    </xf>
    <xf numFmtId="49" fontId="0" fillId="3" borderId="14" xfId="0" applyNumberFormat="1" applyFill="1" applyBorder="1" applyAlignment="1">
      <alignment horizontal="left" wrapText="1"/>
    </xf>
    <xf numFmtId="0" fontId="1" fillId="0" borderId="16" xfId="0" applyFont="1" applyBorder="1" applyAlignment="1">
      <alignment horizontal="left" vertical="top" wrapText="1"/>
    </xf>
    <xf numFmtId="49" fontId="6" fillId="3" borderId="16" xfId="0" applyNumberFormat="1" applyFont="1" applyFill="1" applyBorder="1" applyAlignment="1">
      <alignment horizontal="center" vertical="top" wrapText="1"/>
    </xf>
    <xf numFmtId="0" fontId="1" fillId="0" borderId="16" xfId="0" applyFont="1" applyBorder="1" applyAlignment="1">
      <alignment horizontal="center" vertical="top" wrapText="1"/>
    </xf>
    <xf numFmtId="0" fontId="1" fillId="0" borderId="19" xfId="0" applyFont="1" applyBorder="1" applyAlignment="1">
      <alignment horizontal="left" vertical="center" wrapText="1"/>
    </xf>
    <xf numFmtId="0" fontId="1" fillId="0" borderId="43" xfId="0" applyFont="1" applyBorder="1" applyAlignment="1">
      <alignment horizontal="left" vertical="top" wrapText="1"/>
    </xf>
    <xf numFmtId="49" fontId="6" fillId="3" borderId="43" xfId="0" applyNumberFormat="1" applyFont="1" applyFill="1" applyBorder="1" applyAlignment="1">
      <alignment horizontal="center" vertical="top" wrapText="1"/>
    </xf>
    <xf numFmtId="0" fontId="1" fillId="0" borderId="43" xfId="0" applyFont="1" applyBorder="1" applyAlignment="1">
      <alignment horizontal="center" vertical="top" wrapText="1"/>
    </xf>
    <xf numFmtId="0" fontId="6" fillId="0" borderId="43" xfId="0" applyFont="1" applyBorder="1" applyAlignment="1">
      <alignment horizontal="left" vertical="top" wrapText="1"/>
    </xf>
    <xf numFmtId="0" fontId="0" fillId="0" borderId="30" xfId="0" applyBorder="1" applyAlignment="1">
      <alignment horizontal="left" wrapText="1"/>
    </xf>
    <xf numFmtId="0" fontId="1" fillId="0" borderId="34" xfId="0" applyFont="1" applyBorder="1" applyAlignment="1">
      <alignment vertical="center" wrapText="1"/>
    </xf>
    <xf numFmtId="0" fontId="1" fillId="0" borderId="21" xfId="0" applyFont="1" applyBorder="1" applyAlignment="1">
      <alignment vertical="center" wrapText="1"/>
    </xf>
    <xf numFmtId="0" fontId="1" fillId="2" borderId="45" xfId="0" applyFont="1" applyFill="1" applyBorder="1" applyAlignment="1">
      <alignment horizontal="center" vertical="top" wrapText="1"/>
    </xf>
    <xf numFmtId="0" fontId="1" fillId="2" borderId="46" xfId="0" applyFont="1" applyFill="1" applyBorder="1" applyAlignment="1">
      <alignment horizontal="center" vertical="top" wrapText="1"/>
    </xf>
    <xf numFmtId="0" fontId="1" fillId="2" borderId="47" xfId="0" applyFont="1" applyFill="1" applyBorder="1" applyAlignment="1">
      <alignment horizontal="center" vertical="top" wrapText="1"/>
    </xf>
    <xf numFmtId="0" fontId="6" fillId="0" borderId="44" xfId="0" applyFont="1" applyBorder="1" applyAlignment="1">
      <alignment vertical="center" wrapText="1"/>
    </xf>
    <xf numFmtId="0" fontId="1" fillId="0" borderId="32" xfId="0" applyFont="1" applyBorder="1" applyAlignment="1">
      <alignment horizontal="left" vertical="top" wrapText="1" indent="2"/>
    </xf>
    <xf numFmtId="0" fontId="0" fillId="0" borderId="50" xfId="0" applyBorder="1" applyAlignment="1">
      <alignment horizontal="left" wrapText="1"/>
    </xf>
    <xf numFmtId="0" fontId="0" fillId="0" borderId="51" xfId="0" applyBorder="1" applyAlignment="1">
      <alignment horizontal="left" wrapText="1"/>
    </xf>
    <xf numFmtId="0" fontId="2" fillId="0" borderId="22" xfId="0" applyFont="1" applyBorder="1" applyAlignment="1">
      <alignment horizontal="left" vertical="top" wrapText="1"/>
    </xf>
    <xf numFmtId="0" fontId="0" fillId="0" borderId="22" xfId="0" applyBorder="1" applyAlignment="1">
      <alignment horizontal="left" wrapText="1"/>
    </xf>
    <xf numFmtId="2" fontId="4" fillId="0" borderId="22" xfId="0" applyNumberFormat="1" applyFont="1" applyBorder="1" applyAlignment="1">
      <alignment horizontal="center" vertical="top" shrinkToFit="1"/>
    </xf>
    <xf numFmtId="0" fontId="1" fillId="0" borderId="54" xfId="0" applyFont="1" applyBorder="1" applyAlignment="1">
      <alignment vertical="center" wrapText="1"/>
    </xf>
    <xf numFmtId="0" fontId="0" fillId="0" borderId="0" xfId="0" applyAlignment="1">
      <alignment horizontal="left" vertical="center" wrapText="1"/>
    </xf>
    <xf numFmtId="0" fontId="0" fillId="0" borderId="11" xfId="0" applyBorder="1" applyAlignment="1">
      <alignment horizontal="left" wrapText="1"/>
    </xf>
    <xf numFmtId="0" fontId="2" fillId="0" borderId="22" xfId="0" applyFont="1" applyBorder="1" applyAlignment="1">
      <alignment horizontal="center" vertical="top" wrapText="1"/>
    </xf>
    <xf numFmtId="49" fontId="10" fillId="3" borderId="30" xfId="0" applyNumberFormat="1" applyFont="1" applyFill="1" applyBorder="1" applyAlignment="1">
      <alignment horizontal="left" wrapText="1"/>
    </xf>
    <xf numFmtId="0" fontId="10" fillId="0" borderId="1" xfId="0" applyFont="1" applyBorder="1" applyAlignment="1">
      <alignment horizontal="left" wrapText="1"/>
    </xf>
    <xf numFmtId="0" fontId="6" fillId="3" borderId="22" xfId="0" applyFont="1" applyFill="1" applyBorder="1" applyAlignment="1">
      <alignment horizontal="left" vertical="top" wrapText="1" indent="1"/>
    </xf>
    <xf numFmtId="0" fontId="10" fillId="0" borderId="6" xfId="0" applyFont="1" applyBorder="1" applyAlignment="1">
      <alignment horizontal="left" wrapText="1"/>
    </xf>
    <xf numFmtId="0" fontId="6" fillId="0" borderId="55" xfId="0" applyFont="1" applyBorder="1" applyAlignment="1">
      <alignment horizontal="left" vertical="top" wrapText="1"/>
    </xf>
    <xf numFmtId="0" fontId="6" fillId="0" borderId="56" xfId="0" applyFont="1" applyBorder="1" applyAlignment="1">
      <alignment horizontal="left" vertical="top" wrapText="1"/>
    </xf>
    <xf numFmtId="49" fontId="6" fillId="3" borderId="57" xfId="0" applyNumberFormat="1" applyFont="1" applyFill="1" applyBorder="1" applyAlignment="1">
      <alignment horizontal="center" vertical="top" wrapText="1"/>
    </xf>
    <xf numFmtId="2" fontId="3" fillId="0" borderId="57" xfId="0" applyNumberFormat="1" applyFont="1" applyBorder="1" applyAlignment="1">
      <alignment horizontal="center" vertical="top" shrinkToFit="1"/>
    </xf>
    <xf numFmtId="0" fontId="10" fillId="0" borderId="57" xfId="0" applyFont="1" applyBorder="1" applyAlignment="1">
      <alignment horizontal="left" wrapText="1"/>
    </xf>
    <xf numFmtId="2" fontId="3" fillId="4" borderId="16" xfId="0" applyNumberFormat="1" applyFont="1" applyFill="1" applyBorder="1" applyAlignment="1">
      <alignment horizontal="center" vertical="top" shrinkToFit="1"/>
    </xf>
    <xf numFmtId="2" fontId="3" fillId="4" borderId="14" xfId="0" applyNumberFormat="1" applyFont="1" applyFill="1" applyBorder="1" applyAlignment="1">
      <alignment horizontal="center" vertical="top" shrinkToFit="1"/>
    </xf>
    <xf numFmtId="0" fontId="10" fillId="0" borderId="58" xfId="0" applyFont="1" applyBorder="1" applyAlignment="1">
      <alignment horizontal="left" wrapText="1"/>
    </xf>
    <xf numFmtId="0" fontId="0" fillId="0" borderId="10" xfId="0" applyBorder="1" applyAlignment="1">
      <alignment horizontal="left" wrapText="1"/>
    </xf>
    <xf numFmtId="0" fontId="2" fillId="0" borderId="54" xfId="0" applyFont="1" applyBorder="1" applyAlignment="1">
      <alignment horizontal="left" vertical="top" wrapText="1"/>
    </xf>
    <xf numFmtId="0" fontId="0" fillId="0" borderId="54" xfId="0" applyBorder="1" applyAlignment="1">
      <alignment horizontal="left" wrapText="1"/>
    </xf>
    <xf numFmtId="2" fontId="4" fillId="0" borderId="54" xfId="0" applyNumberFormat="1" applyFont="1" applyBorder="1" applyAlignment="1">
      <alignment horizontal="center" vertical="top" shrinkToFit="1"/>
    </xf>
    <xf numFmtId="0" fontId="1" fillId="0" borderId="54" xfId="0" applyFont="1" applyBorder="1" applyAlignment="1">
      <alignment horizontal="center" vertical="top" wrapText="1"/>
    </xf>
    <xf numFmtId="0" fontId="6" fillId="0" borderId="17" xfId="0" applyFont="1" applyBorder="1" applyAlignment="1">
      <alignment horizontal="left" vertical="center" wrapText="1"/>
    </xf>
    <xf numFmtId="0" fontId="6" fillId="0" borderId="28" xfId="0" applyFont="1" applyBorder="1" applyAlignment="1">
      <alignment horizontal="left" vertical="center" wrapText="1"/>
    </xf>
    <xf numFmtId="0" fontId="6" fillId="0" borderId="34" xfId="0" applyFont="1" applyBorder="1" applyAlignment="1">
      <alignment horizontal="left" vertical="top" wrapText="1"/>
    </xf>
    <xf numFmtId="0" fontId="6" fillId="0" borderId="61" xfId="0" applyFont="1" applyBorder="1" applyAlignment="1">
      <alignment horizontal="left" vertical="center" wrapText="1"/>
    </xf>
    <xf numFmtId="0" fontId="0" fillId="0" borderId="7" xfId="0" applyBorder="1" applyAlignment="1">
      <alignment vertical="top" wrapText="1"/>
    </xf>
    <xf numFmtId="0" fontId="0" fillId="0" borderId="6" xfId="0" applyBorder="1" applyAlignment="1">
      <alignment vertical="top" wrapText="1"/>
    </xf>
    <xf numFmtId="0" fontId="10" fillId="3" borderId="1" xfId="0" applyFont="1" applyFill="1" applyBorder="1" applyAlignment="1">
      <alignment horizontal="left" wrapText="1"/>
    </xf>
    <xf numFmtId="2" fontId="1" fillId="0" borderId="1" xfId="0" applyNumberFormat="1" applyFont="1" applyBorder="1" applyAlignment="1">
      <alignment horizontal="center" vertical="top" wrapText="1"/>
    </xf>
    <xf numFmtId="0" fontId="10" fillId="3" borderId="1" xfId="0" applyFont="1" applyFill="1" applyBorder="1" applyAlignment="1">
      <alignment horizontal="left" vertical="center" wrapText="1"/>
    </xf>
    <xf numFmtId="0" fontId="7" fillId="0" borderId="22" xfId="0" applyFont="1" applyBorder="1" applyAlignment="1">
      <alignment horizontal="left" vertical="top" wrapText="1"/>
    </xf>
    <xf numFmtId="0" fontId="6" fillId="0" borderId="1" xfId="0" applyFont="1" applyBorder="1" applyAlignment="1">
      <alignment horizontal="left" vertical="top" wrapText="1" indent="1"/>
    </xf>
    <xf numFmtId="0" fontId="6" fillId="4" borderId="6" xfId="0" applyFont="1" applyFill="1" applyBorder="1" applyAlignment="1">
      <alignment horizontal="left" vertical="top" wrapText="1" indent="4"/>
    </xf>
    <xf numFmtId="0" fontId="1" fillId="4" borderId="1" xfId="0" applyFont="1" applyFill="1" applyBorder="1" applyAlignment="1">
      <alignment horizontal="left" vertical="top" wrapText="1"/>
    </xf>
    <xf numFmtId="0" fontId="6" fillId="5" borderId="1" xfId="0" applyFont="1" applyFill="1" applyBorder="1" applyAlignment="1">
      <alignment horizontal="left" vertical="top" wrapText="1" indent="1"/>
    </xf>
    <xf numFmtId="0" fontId="6" fillId="4" borderId="1" xfId="0" applyFont="1" applyFill="1" applyBorder="1" applyAlignment="1">
      <alignment horizontal="center" vertical="center" wrapText="1"/>
    </xf>
    <xf numFmtId="0" fontId="6" fillId="4" borderId="44" xfId="0" applyFont="1" applyFill="1" applyBorder="1" applyAlignment="1">
      <alignment horizontal="left" vertical="top" wrapText="1"/>
    </xf>
    <xf numFmtId="0" fontId="6" fillId="0" borderId="49" xfId="0" applyFont="1" applyBorder="1" applyAlignment="1">
      <alignment vertical="center" wrapText="1"/>
    </xf>
    <xf numFmtId="0" fontId="6" fillId="0" borderId="5" xfId="0" applyFont="1" applyBorder="1" applyAlignment="1">
      <alignment vertical="top" wrapText="1"/>
    </xf>
    <xf numFmtId="0" fontId="6" fillId="0" borderId="7" xfId="0" applyFont="1" applyBorder="1" applyAlignment="1">
      <alignment vertical="top" wrapText="1"/>
    </xf>
    <xf numFmtId="0" fontId="6" fillId="0" borderId="54" xfId="0" applyFont="1" applyBorder="1" applyAlignment="1">
      <alignment vertical="top" wrapText="1"/>
    </xf>
    <xf numFmtId="0" fontId="6" fillId="0" borderId="18" xfId="0" applyFont="1" applyBorder="1" applyAlignment="1">
      <alignment vertical="center" wrapText="1"/>
    </xf>
    <xf numFmtId="2" fontId="2" fillId="0" borderId="22" xfId="0" applyNumberFormat="1" applyFont="1" applyBorder="1" applyAlignment="1">
      <alignment horizontal="center" vertical="top" wrapText="1"/>
    </xf>
    <xf numFmtId="0" fontId="6" fillId="0" borderId="34" xfId="0" applyFont="1" applyBorder="1" applyAlignment="1">
      <alignment vertical="center" wrapText="1"/>
    </xf>
    <xf numFmtId="0" fontId="0" fillId="0" borderId="63" xfId="0" applyBorder="1" applyAlignment="1">
      <alignment horizontal="left" vertical="top"/>
    </xf>
    <xf numFmtId="0" fontId="0" fillId="0" borderId="62" xfId="0" applyBorder="1" applyAlignment="1">
      <alignment horizontal="left" vertical="top"/>
    </xf>
    <xf numFmtId="2" fontId="1" fillId="0" borderId="2" xfId="0" applyNumberFormat="1" applyFont="1" applyBorder="1" applyAlignment="1">
      <alignment horizontal="center" vertical="top" wrapText="1"/>
    </xf>
    <xf numFmtId="0" fontId="6" fillId="0" borderId="5" xfId="0" applyFont="1" applyBorder="1" applyAlignment="1">
      <alignment horizontal="left" vertical="top" wrapText="1" inden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62" xfId="0" applyFont="1" applyBorder="1" applyAlignment="1">
      <alignment horizontal="center" vertical="center" wrapText="1"/>
    </xf>
    <xf numFmtId="0" fontId="0" fillId="0" borderId="52" xfId="0" applyBorder="1" applyAlignment="1">
      <alignment horizontal="left" wrapText="1"/>
    </xf>
    <xf numFmtId="0" fontId="0" fillId="0" borderId="53" xfId="0" applyBorder="1" applyAlignment="1">
      <alignment horizontal="left" wrapText="1"/>
    </xf>
    <xf numFmtId="0" fontId="1" fillId="2" borderId="15" xfId="0" applyFont="1" applyFill="1" applyBorder="1" applyAlignment="1">
      <alignment horizontal="left" vertical="top" wrapText="1" indent="2"/>
    </xf>
    <xf numFmtId="0" fontId="1" fillId="2" borderId="48" xfId="0" applyFont="1" applyFill="1" applyBorder="1" applyAlignment="1">
      <alignment horizontal="left" vertical="top" wrapText="1" indent="2"/>
    </xf>
    <xf numFmtId="0" fontId="1" fillId="2" borderId="29" xfId="0" applyFont="1" applyFill="1" applyBorder="1" applyAlignment="1">
      <alignment horizontal="left" vertical="top" wrapText="1" indent="2"/>
    </xf>
    <xf numFmtId="0" fontId="1" fillId="2" borderId="6" xfId="0" applyFont="1" applyFill="1" applyBorder="1" applyAlignment="1">
      <alignment horizontal="left" vertical="top" wrapText="1" indent="2"/>
    </xf>
    <xf numFmtId="0" fontId="1" fillId="2" borderId="29" xfId="0" applyFont="1" applyFill="1" applyBorder="1" applyAlignment="1">
      <alignment horizontal="left" vertical="top" wrapText="1" indent="4"/>
    </xf>
    <xf numFmtId="0" fontId="1" fillId="2" borderId="6" xfId="0" applyFont="1" applyFill="1" applyBorder="1" applyAlignment="1">
      <alignment horizontal="left" vertical="top" wrapText="1" indent="4"/>
    </xf>
    <xf numFmtId="0" fontId="1" fillId="3" borderId="31" xfId="0" applyFont="1" applyFill="1" applyBorder="1" applyAlignment="1">
      <alignment horizontal="left" vertical="top" wrapText="1"/>
    </xf>
    <xf numFmtId="0" fontId="1" fillId="3" borderId="44" xfId="0" applyFont="1" applyFill="1" applyBorder="1" applyAlignment="1">
      <alignment horizontal="left" vertical="top" wrapText="1"/>
    </xf>
    <xf numFmtId="0" fontId="6" fillId="0" borderId="5" xfId="0" applyFont="1" applyBorder="1" applyAlignment="1">
      <alignment horizontal="center" vertical="top" wrapText="1"/>
    </xf>
    <xf numFmtId="0" fontId="6" fillId="0" borderId="7" xfId="0" applyFont="1" applyBorder="1" applyAlignment="1">
      <alignment horizontal="center" vertical="top" wrapText="1"/>
    </xf>
    <xf numFmtId="0" fontId="6" fillId="0" borderId="54" xfId="0" applyFont="1" applyBorder="1" applyAlignment="1">
      <alignment horizontal="center" vertical="top" wrapText="1"/>
    </xf>
    <xf numFmtId="0" fontId="6" fillId="0" borderId="34" xfId="0" applyFont="1" applyBorder="1" applyAlignment="1">
      <alignment horizontal="left" vertical="center" wrapText="1"/>
    </xf>
    <xf numFmtId="0" fontId="6" fillId="0" borderId="20" xfId="0" applyFont="1" applyBorder="1" applyAlignment="1">
      <alignment horizontal="left" vertical="center" wrapText="1"/>
    </xf>
    <xf numFmtId="0" fontId="1" fillId="0" borderId="44" xfId="0" applyFont="1" applyBorder="1" applyAlignment="1">
      <alignment horizontal="left" vertical="center" wrapText="1"/>
    </xf>
    <xf numFmtId="0" fontId="6" fillId="0" borderId="4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1" fillId="4" borderId="5" xfId="0" applyFont="1" applyFill="1" applyBorder="1" applyAlignment="1">
      <alignment horizontal="center" vertical="top" wrapText="1"/>
    </xf>
    <xf numFmtId="0" fontId="1" fillId="4" borderId="7" xfId="0" applyFont="1" applyFill="1" applyBorder="1" applyAlignment="1">
      <alignment horizontal="center" vertical="top" wrapText="1"/>
    </xf>
    <xf numFmtId="0" fontId="1" fillId="4" borderId="54" xfId="0" applyFont="1" applyFill="1" applyBorder="1" applyAlignment="1">
      <alignment horizontal="center" vertical="top" wrapText="1"/>
    </xf>
    <xf numFmtId="0" fontId="1" fillId="0" borderId="4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34" xfId="0" applyFont="1" applyBorder="1" applyAlignment="1">
      <alignment horizontal="left"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49" xfId="0" applyFont="1" applyBorder="1" applyAlignment="1">
      <alignment horizontal="left" vertical="center" wrapText="1" indent="3"/>
    </xf>
    <xf numFmtId="0" fontId="1" fillId="0" borderId="18" xfId="0" applyFont="1" applyBorder="1" applyAlignment="1">
      <alignment horizontal="left" vertical="center" wrapText="1" indent="3"/>
    </xf>
    <xf numFmtId="0" fontId="1" fillId="0" borderId="48" xfId="0" applyFont="1" applyBorder="1" applyAlignment="1">
      <alignment horizontal="left" vertical="center" wrapText="1" indent="3"/>
    </xf>
    <xf numFmtId="0" fontId="1" fillId="0" borderId="34"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6" fillId="0" borderId="31" xfId="0" applyFont="1" applyBorder="1" applyAlignment="1">
      <alignment horizontal="left" vertical="center" wrapText="1"/>
    </xf>
    <xf numFmtId="0" fontId="1" fillId="0" borderId="20" xfId="0" applyFont="1" applyBorder="1" applyAlignment="1">
      <alignment horizontal="left" vertical="center" wrapText="1"/>
    </xf>
    <xf numFmtId="0" fontId="1" fillId="0" borderId="59" xfId="0" applyFont="1" applyBorder="1" applyAlignment="1">
      <alignment horizontal="left" vertical="center" wrapText="1"/>
    </xf>
    <xf numFmtId="0" fontId="0" fillId="0" borderId="10" xfId="0" applyBorder="1" applyAlignment="1">
      <alignment horizontal="left" wrapText="1"/>
    </xf>
    <xf numFmtId="0" fontId="0" fillId="0" borderId="0" xfId="0" applyAlignment="1">
      <alignment horizontal="left" wrapText="1"/>
    </xf>
    <xf numFmtId="0" fontId="1" fillId="0" borderId="16"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1" fillId="0" borderId="39" xfId="0" applyFont="1" applyBorder="1" applyAlignment="1">
      <alignment horizontal="left" vertical="center" wrapText="1"/>
    </xf>
    <xf numFmtId="0" fontId="2" fillId="0" borderId="0" xfId="0" applyFont="1" applyAlignment="1">
      <alignment horizontal="left" vertical="top" wrapText="1" indent="7"/>
    </xf>
    <xf numFmtId="0" fontId="1" fillId="2" borderId="7" xfId="0" applyFont="1" applyFill="1" applyBorder="1" applyAlignment="1">
      <alignment horizontal="left" vertical="top" wrapText="1" indent="2"/>
    </xf>
    <xf numFmtId="0" fontId="1" fillId="2" borderId="7" xfId="0" applyFont="1" applyFill="1" applyBorder="1" applyAlignment="1">
      <alignment horizontal="left" vertical="top" wrapText="1" indent="4"/>
    </xf>
    <xf numFmtId="0" fontId="1" fillId="2" borderId="45" xfId="0" applyFont="1" applyFill="1" applyBorder="1" applyAlignment="1">
      <alignment horizontal="center" vertical="top" wrapText="1"/>
    </xf>
    <xf numFmtId="0" fontId="1" fillId="2" borderId="46" xfId="0" applyFont="1" applyFill="1" applyBorder="1" applyAlignment="1">
      <alignment horizontal="center" vertical="top" wrapText="1"/>
    </xf>
    <xf numFmtId="0" fontId="1" fillId="2" borderId="47" xfId="0" applyFont="1" applyFill="1" applyBorder="1" applyAlignment="1">
      <alignment horizontal="center" vertical="top" wrapText="1"/>
    </xf>
    <xf numFmtId="0" fontId="1" fillId="3" borderId="20" xfId="0" applyFont="1" applyFill="1" applyBorder="1" applyAlignment="1">
      <alignment horizontal="left" vertical="top" wrapText="1"/>
    </xf>
    <xf numFmtId="0" fontId="1" fillId="0" borderId="60" xfId="0" applyFont="1" applyBorder="1" applyAlignment="1">
      <alignment horizontal="center" vertical="center"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0" borderId="0" xfId="0" applyFont="1" applyAlignment="1">
      <alignment horizontal="left" vertical="top" wrapText="1" indent="7"/>
    </xf>
    <xf numFmtId="0" fontId="0" fillId="0" borderId="0" xfId="0" applyAlignment="1">
      <alignment horizontal="center" vertical="top" wrapText="1"/>
    </xf>
    <xf numFmtId="0" fontId="0" fillId="0" borderId="0" xfId="0" applyAlignment="1">
      <alignment horizontal="left" vertical="top" wrapText="1" indent="7"/>
    </xf>
    <xf numFmtId="0" fontId="0" fillId="0" borderId="0" xfId="0" applyAlignment="1">
      <alignment horizontal="left" vertical="top" wrapText="1"/>
    </xf>
    <xf numFmtId="0" fontId="2" fillId="0" borderId="11" xfId="0" applyFont="1" applyBorder="1" applyAlignment="1">
      <alignment horizontal="left" vertical="top" wrapText="1"/>
    </xf>
    <xf numFmtId="0" fontId="1" fillId="0" borderId="5" xfId="0" applyFont="1" applyBorder="1" applyAlignment="1">
      <alignment horizontal="left" vertical="top" wrapText="1" indent="3"/>
    </xf>
    <xf numFmtId="0" fontId="1" fillId="0" borderId="7" xfId="0" applyFont="1" applyBorder="1" applyAlignment="1">
      <alignment horizontal="left" vertical="top" wrapText="1" indent="3"/>
    </xf>
    <xf numFmtId="0" fontId="1" fillId="0" borderId="6" xfId="0" applyFont="1" applyBorder="1" applyAlignment="1">
      <alignment horizontal="left" vertical="top" wrapText="1" indent="3"/>
    </xf>
    <xf numFmtId="0" fontId="1" fillId="0" borderId="5" xfId="0" applyFont="1" applyBorder="1" applyAlignment="1">
      <alignment horizontal="left" vertical="top" wrapText="1" indent="2"/>
    </xf>
    <xf numFmtId="0" fontId="1" fillId="0" borderId="7" xfId="0" applyFont="1" applyBorder="1" applyAlignment="1">
      <alignment horizontal="left" vertical="top" wrapText="1" indent="2"/>
    </xf>
    <xf numFmtId="0" fontId="1" fillId="0" borderId="6" xfId="0" applyFont="1" applyBorder="1" applyAlignment="1">
      <alignment horizontal="left" vertical="top" wrapText="1" indent="2"/>
    </xf>
    <xf numFmtId="2" fontId="3" fillId="0" borderId="5" xfId="0" applyNumberFormat="1" applyFont="1" applyBorder="1" applyAlignment="1">
      <alignment horizontal="left" vertical="top" indent="3" shrinkToFit="1"/>
    </xf>
    <xf numFmtId="2" fontId="3" fillId="0" borderId="7" xfId="0" applyNumberFormat="1" applyFont="1" applyBorder="1" applyAlignment="1">
      <alignment horizontal="left" vertical="top" indent="3" shrinkToFit="1"/>
    </xf>
    <xf numFmtId="2" fontId="3" fillId="0" borderId="6" xfId="0" applyNumberFormat="1" applyFont="1" applyBorder="1" applyAlignment="1">
      <alignment horizontal="left" vertical="top" indent="3" shrinkToFit="1"/>
    </xf>
    <xf numFmtId="0" fontId="0" fillId="0" borderId="12" xfId="0" applyBorder="1" applyAlignment="1">
      <alignment horizontal="left" wrapText="1"/>
    </xf>
    <xf numFmtId="0" fontId="0" fillId="0" borderId="9" xfId="0" applyBorder="1" applyAlignment="1">
      <alignment horizontal="left" wrapText="1"/>
    </xf>
    <xf numFmtId="0" fontId="1" fillId="0" borderId="13" xfId="0" applyFont="1" applyBorder="1" applyAlignment="1">
      <alignment horizontal="left" vertical="top" wrapText="1"/>
    </xf>
    <xf numFmtId="0" fontId="1" fillId="2" borderId="5" xfId="0" applyFont="1" applyFill="1" applyBorder="1" applyAlignment="1">
      <alignment horizontal="left" vertical="top" wrapText="1" indent="2"/>
    </xf>
    <xf numFmtId="0" fontId="1" fillId="2" borderId="5" xfId="0" applyFont="1" applyFill="1" applyBorder="1" applyAlignment="1">
      <alignment horizontal="left" vertical="top" wrapText="1" indent="4"/>
    </xf>
    <xf numFmtId="0" fontId="1" fillId="2" borderId="2" xfId="0" applyFont="1" applyFill="1" applyBorder="1" applyAlignment="1">
      <alignment horizontal="left" vertical="top" wrapText="1" indent="5"/>
    </xf>
    <xf numFmtId="0" fontId="1" fillId="2" borderId="4" xfId="0" applyFont="1" applyFill="1" applyBorder="1" applyAlignment="1">
      <alignment horizontal="left" vertical="top" wrapText="1" indent="5"/>
    </xf>
    <xf numFmtId="0" fontId="1" fillId="2" borderId="5" xfId="0" applyFont="1" applyFill="1" applyBorder="1" applyAlignment="1">
      <alignment horizontal="left" vertical="top" wrapText="1" indent="1"/>
    </xf>
    <xf numFmtId="0" fontId="1" fillId="2" borderId="6" xfId="0" applyFont="1" applyFill="1" applyBorder="1" applyAlignment="1">
      <alignment horizontal="left" vertical="top" wrapText="1" indent="1"/>
    </xf>
    <xf numFmtId="0" fontId="0" fillId="0" borderId="7" xfId="0" applyBorder="1" applyAlignment="1">
      <alignment horizontal="left" vertical="top" wrapText="1"/>
    </xf>
    <xf numFmtId="0" fontId="0" fillId="0" borderId="6" xfId="0" applyBorder="1" applyAlignment="1">
      <alignment horizontal="left" vertical="top" wrapText="1"/>
    </xf>
    <xf numFmtId="0" fontId="1" fillId="0" borderId="5"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6" xfId="0" applyFont="1" applyBorder="1" applyAlignment="1">
      <alignment horizontal="left" vertical="center" wrapText="1" indent="1"/>
    </xf>
    <xf numFmtId="0" fontId="1" fillId="0" borderId="5" xfId="0" applyFont="1" applyBorder="1" applyAlignment="1">
      <alignment horizontal="left" vertical="center" wrapText="1" indent="2"/>
    </xf>
    <xf numFmtId="0" fontId="1" fillId="0" borderId="7" xfId="0" applyFont="1" applyBorder="1" applyAlignment="1">
      <alignment horizontal="left" vertical="center" wrapText="1" indent="2"/>
    </xf>
    <xf numFmtId="0" fontId="1" fillId="0" borderId="6" xfId="0" applyFont="1" applyBorder="1" applyAlignment="1">
      <alignment horizontal="left" vertical="center" wrapText="1" indent="2"/>
    </xf>
    <xf numFmtId="0" fontId="0" fillId="0" borderId="8" xfId="0" applyBorder="1" applyAlignment="1">
      <alignment horizontal="left" wrapText="1"/>
    </xf>
    <xf numFmtId="0" fontId="0" fillId="0" borderId="5" xfId="0" applyBorder="1" applyAlignment="1">
      <alignment horizontal="left" vertical="top" wrapText="1"/>
    </xf>
    <xf numFmtId="1" fontId="3" fillId="0" borderId="5" xfId="0" applyNumberFormat="1" applyFont="1" applyBorder="1" applyAlignment="1">
      <alignment horizontal="center" vertical="top" shrinkToFit="1"/>
    </xf>
    <xf numFmtId="1" fontId="3" fillId="0" borderId="7" xfId="0" applyNumberFormat="1" applyFont="1" applyBorder="1" applyAlignment="1">
      <alignment horizontal="center" vertical="top" shrinkToFit="1"/>
    </xf>
    <xf numFmtId="1" fontId="3" fillId="0" borderId="6" xfId="0" applyNumberFormat="1" applyFont="1" applyBorder="1" applyAlignment="1">
      <alignment horizontal="center" vertical="top" shrinkToFit="1"/>
    </xf>
    <xf numFmtId="0" fontId="1" fillId="0" borderId="5" xfId="0" applyFont="1" applyBorder="1" applyAlignment="1">
      <alignment horizontal="left" vertical="center" wrapText="1" indent="3"/>
    </xf>
    <xf numFmtId="0" fontId="1" fillId="0" borderId="7" xfId="0" applyFont="1" applyBorder="1" applyAlignment="1">
      <alignment horizontal="left" vertical="center" wrapText="1" indent="3"/>
    </xf>
    <xf numFmtId="0" fontId="1" fillId="0" borderId="6" xfId="0" applyFont="1" applyBorder="1" applyAlignment="1">
      <alignment horizontal="left" vertical="center" wrapText="1" indent="3"/>
    </xf>
    <xf numFmtId="2" fontId="3" fillId="0" borderId="5" xfId="0" applyNumberFormat="1" applyFont="1" applyBorder="1" applyAlignment="1">
      <alignment horizontal="left" vertical="center" indent="2" shrinkToFit="1"/>
    </xf>
    <xf numFmtId="2" fontId="3" fillId="0" borderId="7" xfId="0" applyNumberFormat="1" applyFont="1" applyBorder="1" applyAlignment="1">
      <alignment horizontal="left" vertical="center" indent="2" shrinkToFit="1"/>
    </xf>
    <xf numFmtId="2" fontId="3" fillId="0" borderId="6" xfId="0" applyNumberFormat="1" applyFont="1" applyBorder="1" applyAlignment="1">
      <alignment horizontal="left" vertical="center" indent="2" shrinkToFit="1"/>
    </xf>
    <xf numFmtId="0" fontId="0" fillId="0" borderId="13" xfId="0" applyBorder="1" applyAlignment="1">
      <alignment horizontal="left" wrapText="1"/>
    </xf>
    <xf numFmtId="0" fontId="1" fillId="0" borderId="6" xfId="0" applyFont="1" applyBorder="1" applyAlignment="1">
      <alignment horizontal="center"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5" fillId="0" borderId="2"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7"/>
  <sheetViews>
    <sheetView workbookViewId="0">
      <selection sqref="A1:F1"/>
    </sheetView>
  </sheetViews>
  <sheetFormatPr baseColWidth="10" defaultColWidth="8.8984375" defaultRowHeight="13" x14ac:dyDescent="0.3"/>
  <cols>
    <col min="1" max="1" width="19.09765625" customWidth="1"/>
    <col min="2" max="2" width="12.69921875" customWidth="1"/>
    <col min="3" max="3" width="30" customWidth="1"/>
    <col min="4" max="4" width="13.296875" customWidth="1"/>
    <col min="5" max="5" width="13.09765625" customWidth="1"/>
    <col min="6" max="6" width="19.3984375" customWidth="1"/>
    <col min="7" max="7" width="26" customWidth="1"/>
    <col min="8" max="8" width="18" customWidth="1"/>
    <col min="9" max="9" width="2.69921875" customWidth="1"/>
  </cols>
  <sheetData>
    <row r="1" spans="1:9" ht="39" customHeight="1" x14ac:dyDescent="0.3">
      <c r="A1" s="266" t="s">
        <v>171</v>
      </c>
      <c r="B1" s="218"/>
      <c r="C1" s="218"/>
      <c r="D1" s="218"/>
      <c r="E1" s="218"/>
      <c r="F1" s="219"/>
    </row>
    <row r="2" spans="1:9" ht="29.9" customHeight="1" x14ac:dyDescent="0.3">
      <c r="A2" s="220" t="s">
        <v>0</v>
      </c>
      <c r="B2" s="220"/>
      <c r="C2" s="220"/>
      <c r="D2" s="220"/>
      <c r="E2" s="220"/>
      <c r="F2" s="220"/>
      <c r="G2" s="220"/>
      <c r="H2" s="220"/>
      <c r="I2" s="220"/>
    </row>
    <row r="3" spans="1:9" ht="34.5" customHeight="1" x14ac:dyDescent="0.3">
      <c r="A3" s="221" t="s">
        <v>1</v>
      </c>
      <c r="B3" s="221"/>
      <c r="C3" s="221"/>
      <c r="D3" s="221"/>
      <c r="E3" s="221"/>
      <c r="F3" s="221"/>
      <c r="G3" s="221"/>
      <c r="H3" s="221"/>
      <c r="I3" s="221"/>
    </row>
    <row r="4" spans="1:9" ht="45" customHeight="1" x14ac:dyDescent="0.3">
      <c r="A4" s="220" t="s">
        <v>2</v>
      </c>
      <c r="B4" s="220"/>
      <c r="C4" s="220"/>
      <c r="D4" s="220"/>
      <c r="E4" s="220"/>
      <c r="F4" s="220"/>
      <c r="G4" s="220"/>
      <c r="H4" s="220"/>
      <c r="I4" s="220"/>
    </row>
    <row r="5" spans="1:9" ht="29.9" customHeight="1" x14ac:dyDescent="0.3">
      <c r="A5" s="220" t="s">
        <v>3</v>
      </c>
      <c r="B5" s="220"/>
      <c r="C5" s="220"/>
      <c r="D5" s="220"/>
      <c r="E5" s="220"/>
      <c r="F5" s="220"/>
      <c r="G5" s="220"/>
      <c r="H5" s="220"/>
      <c r="I5" s="220"/>
    </row>
    <row r="6" spans="1:9" ht="17.25" customHeight="1" x14ac:dyDescent="0.3">
      <c r="A6" s="210" t="s">
        <v>4</v>
      </c>
      <c r="B6" s="210"/>
      <c r="C6" s="210"/>
      <c r="D6" s="210"/>
      <c r="E6" s="210"/>
      <c r="F6" s="210"/>
      <c r="G6" s="210"/>
      <c r="H6" s="210"/>
      <c r="I6" s="210"/>
    </row>
    <row r="7" spans="1:9" ht="13.5" thickBot="1" x14ac:dyDescent="0.35"/>
    <row r="8" spans="1:9" ht="15.5" x14ac:dyDescent="0.3">
      <c r="A8" s="159" t="s">
        <v>5</v>
      </c>
      <c r="B8" s="161" t="s">
        <v>6</v>
      </c>
      <c r="C8" s="163" t="s">
        <v>7</v>
      </c>
      <c r="D8" s="213" t="s">
        <v>8</v>
      </c>
      <c r="E8" s="214"/>
      <c r="F8" s="215"/>
      <c r="G8" s="165" t="s">
        <v>9</v>
      </c>
    </row>
    <row r="9" spans="1:9" ht="31.5" thickBot="1" x14ac:dyDescent="0.35">
      <c r="A9" s="160"/>
      <c r="B9" s="211"/>
      <c r="C9" s="212"/>
      <c r="D9" s="27" t="s">
        <v>10</v>
      </c>
      <c r="E9" s="38" t="s">
        <v>26</v>
      </c>
      <c r="F9" s="39" t="s">
        <v>11</v>
      </c>
      <c r="G9" s="216"/>
    </row>
    <row r="10" spans="1:9" ht="33" customHeight="1" x14ac:dyDescent="0.3">
      <c r="A10" s="217" t="s">
        <v>27</v>
      </c>
      <c r="B10" s="191" t="s">
        <v>28</v>
      </c>
      <c r="C10" s="199" t="s">
        <v>14</v>
      </c>
      <c r="D10" s="44" t="s">
        <v>94</v>
      </c>
      <c r="E10" s="110">
        <v>24.1</v>
      </c>
      <c r="F10" s="45" t="s">
        <v>95</v>
      </c>
      <c r="G10" s="118" t="s">
        <v>92</v>
      </c>
    </row>
    <row r="11" spans="1:9" ht="21" customHeight="1" x14ac:dyDescent="0.3">
      <c r="A11" s="192"/>
      <c r="B11" s="192"/>
      <c r="C11" s="200"/>
      <c r="D11" s="41" t="s">
        <v>96</v>
      </c>
      <c r="E11" s="111">
        <v>22.4</v>
      </c>
      <c r="F11" s="43" t="s">
        <v>77</v>
      </c>
      <c r="G11" s="59" t="s">
        <v>92</v>
      </c>
    </row>
    <row r="12" spans="1:9" ht="14.4" customHeight="1" x14ac:dyDescent="0.3">
      <c r="A12" s="192"/>
      <c r="B12" s="192"/>
      <c r="C12" s="200"/>
      <c r="D12" s="41" t="s">
        <v>83</v>
      </c>
      <c r="E12" s="40">
        <v>31.5</v>
      </c>
      <c r="F12" s="43" t="s">
        <v>77</v>
      </c>
      <c r="G12" s="59" t="s">
        <v>92</v>
      </c>
    </row>
    <row r="13" spans="1:9" ht="16.75" customHeight="1" x14ac:dyDescent="0.3">
      <c r="A13" s="192"/>
      <c r="B13" s="192"/>
      <c r="C13" s="200"/>
      <c r="D13" s="41" t="s">
        <v>84</v>
      </c>
      <c r="E13" s="40">
        <v>25.4</v>
      </c>
      <c r="F13" s="43" t="s">
        <v>77</v>
      </c>
      <c r="G13" s="59" t="s">
        <v>92</v>
      </c>
    </row>
    <row r="14" spans="1:9" ht="21.65" customHeight="1" x14ac:dyDescent="0.3">
      <c r="A14" s="192"/>
      <c r="B14" s="192"/>
      <c r="C14" s="52" t="s">
        <v>29</v>
      </c>
      <c r="D14" s="41" t="s">
        <v>97</v>
      </c>
      <c r="E14" s="40">
        <v>4</v>
      </c>
      <c r="F14" s="53" t="s">
        <v>25</v>
      </c>
      <c r="G14" s="59" t="s">
        <v>141</v>
      </c>
    </row>
    <row r="15" spans="1:9" ht="43.25" customHeight="1" thickBot="1" x14ac:dyDescent="0.35">
      <c r="A15" s="192"/>
      <c r="B15" s="193"/>
      <c r="C15" s="54" t="s">
        <v>30</v>
      </c>
      <c r="D15" s="55" t="s">
        <v>98</v>
      </c>
      <c r="E15" s="56">
        <v>42</v>
      </c>
      <c r="F15" s="57" t="s">
        <v>25</v>
      </c>
      <c r="G15" s="119" t="s">
        <v>92</v>
      </c>
    </row>
    <row r="16" spans="1:9" ht="19.25" customHeight="1" x14ac:dyDescent="0.3">
      <c r="A16" s="192"/>
      <c r="B16" s="201" t="s">
        <v>13</v>
      </c>
      <c r="C16" s="61" t="s">
        <v>99</v>
      </c>
      <c r="D16" s="62" t="s">
        <v>101</v>
      </c>
      <c r="E16" s="63">
        <v>71.5</v>
      </c>
      <c r="F16" s="64" t="s">
        <v>32</v>
      </c>
      <c r="G16" s="65" t="s">
        <v>103</v>
      </c>
    </row>
    <row r="17" spans="1:7" ht="21.65" customHeight="1" x14ac:dyDescent="0.3">
      <c r="A17" s="192"/>
      <c r="B17" s="180"/>
      <c r="C17" s="32" t="s">
        <v>100</v>
      </c>
      <c r="D17" s="51" t="s">
        <v>102</v>
      </c>
      <c r="E17" s="8">
        <v>73.099999999999994</v>
      </c>
      <c r="F17" s="4" t="s">
        <v>32</v>
      </c>
      <c r="G17" s="66" t="s">
        <v>103</v>
      </c>
    </row>
    <row r="18" spans="1:7" ht="16.25" customHeight="1" x14ac:dyDescent="0.3">
      <c r="A18" s="192"/>
      <c r="B18" s="180"/>
      <c r="C18" s="4" t="s">
        <v>14</v>
      </c>
      <c r="D18" s="51" t="s">
        <v>104</v>
      </c>
      <c r="E18" s="7">
        <v>41.4</v>
      </c>
      <c r="F18" s="23" t="s">
        <v>32</v>
      </c>
      <c r="G18" s="59" t="s">
        <v>92</v>
      </c>
    </row>
    <row r="19" spans="1:7" ht="16.75" customHeight="1" x14ac:dyDescent="0.3">
      <c r="A19" s="192"/>
      <c r="B19" s="180"/>
      <c r="C19" s="4" t="s">
        <v>14</v>
      </c>
      <c r="D19" s="58" t="s">
        <v>105</v>
      </c>
      <c r="E19" s="7">
        <v>24.7</v>
      </c>
      <c r="F19" s="23" t="s">
        <v>32</v>
      </c>
      <c r="G19" s="59" t="s">
        <v>92</v>
      </c>
    </row>
    <row r="20" spans="1:7" ht="16.75" customHeight="1" x14ac:dyDescent="0.3">
      <c r="A20" s="192"/>
      <c r="B20" s="180"/>
      <c r="C20" s="4" t="s">
        <v>14</v>
      </c>
      <c r="D20" s="51" t="s">
        <v>106</v>
      </c>
      <c r="E20" s="7">
        <v>23.2</v>
      </c>
      <c r="F20" s="23" t="s">
        <v>32</v>
      </c>
      <c r="G20" s="59" t="s">
        <v>92</v>
      </c>
    </row>
    <row r="21" spans="1:7" ht="39" customHeight="1" x14ac:dyDescent="0.3">
      <c r="A21" s="192"/>
      <c r="B21" s="180"/>
      <c r="C21" s="32" t="s">
        <v>110</v>
      </c>
      <c r="D21" s="51" t="s">
        <v>111</v>
      </c>
      <c r="E21" s="7">
        <v>62</v>
      </c>
      <c r="F21" s="69" t="s">
        <v>77</v>
      </c>
      <c r="G21" s="68" t="s">
        <v>92</v>
      </c>
    </row>
    <row r="22" spans="1:7" ht="27.65" customHeight="1" x14ac:dyDescent="0.3">
      <c r="A22" s="192"/>
      <c r="B22" s="180"/>
      <c r="C22" s="4" t="s">
        <v>33</v>
      </c>
      <c r="D22" s="60" t="s">
        <v>107</v>
      </c>
      <c r="E22" s="7">
        <v>18.600000000000001</v>
      </c>
      <c r="F22" s="32" t="s">
        <v>95</v>
      </c>
      <c r="G22" s="59" t="s">
        <v>141</v>
      </c>
    </row>
    <row r="23" spans="1:7" ht="17.399999999999999" customHeight="1" thickBot="1" x14ac:dyDescent="0.35">
      <c r="A23" s="192"/>
      <c r="B23" s="180"/>
      <c r="C23" s="70" t="s">
        <v>109</v>
      </c>
      <c r="D23" s="71" t="s">
        <v>108</v>
      </c>
      <c r="E23" s="72">
        <v>2.2999999999999998</v>
      </c>
      <c r="F23" s="70" t="s">
        <v>77</v>
      </c>
      <c r="G23" s="120" t="s">
        <v>92</v>
      </c>
    </row>
    <row r="24" spans="1:7" ht="15.5" x14ac:dyDescent="0.3">
      <c r="A24" s="192"/>
      <c r="B24" s="202" t="s">
        <v>34</v>
      </c>
      <c r="C24" s="76" t="s">
        <v>14</v>
      </c>
      <c r="D24" s="77" t="s">
        <v>112</v>
      </c>
      <c r="E24" s="78">
        <v>35.4</v>
      </c>
      <c r="F24" s="204" t="s">
        <v>32</v>
      </c>
      <c r="G24" s="207" t="s">
        <v>15</v>
      </c>
    </row>
    <row r="25" spans="1:7" ht="15.5" x14ac:dyDescent="0.3">
      <c r="A25" s="192"/>
      <c r="B25" s="203"/>
      <c r="C25" s="52" t="s">
        <v>14</v>
      </c>
      <c r="D25" s="73" t="s">
        <v>113</v>
      </c>
      <c r="E25" s="53">
        <v>24</v>
      </c>
      <c r="F25" s="205"/>
      <c r="G25" s="208"/>
    </row>
    <row r="26" spans="1:7" ht="15.5" x14ac:dyDescent="0.3">
      <c r="A26" s="192"/>
      <c r="B26" s="203"/>
      <c r="C26" s="52" t="s">
        <v>14</v>
      </c>
      <c r="D26" s="73" t="s">
        <v>114</v>
      </c>
      <c r="E26" s="53">
        <v>40.299999999999997</v>
      </c>
      <c r="F26" s="205"/>
      <c r="G26" s="208"/>
    </row>
    <row r="27" spans="1:7" ht="15.5" x14ac:dyDescent="0.3">
      <c r="A27" s="192"/>
      <c r="B27" s="203"/>
      <c r="C27" s="52" t="s">
        <v>14</v>
      </c>
      <c r="D27" s="73" t="s">
        <v>115</v>
      </c>
      <c r="E27" s="53">
        <v>20.2</v>
      </c>
      <c r="F27" s="205"/>
      <c r="G27" s="208"/>
    </row>
    <row r="28" spans="1:7" ht="15.5" x14ac:dyDescent="0.3">
      <c r="A28" s="192"/>
      <c r="B28" s="203"/>
      <c r="C28" s="52" t="s">
        <v>14</v>
      </c>
      <c r="D28" s="73" t="s">
        <v>116</v>
      </c>
      <c r="E28" s="53">
        <v>15.2</v>
      </c>
      <c r="F28" s="205"/>
      <c r="G28" s="208"/>
    </row>
    <row r="29" spans="1:7" ht="15.5" x14ac:dyDescent="0.3">
      <c r="A29" s="192"/>
      <c r="B29" s="203"/>
      <c r="C29" s="52" t="s">
        <v>14</v>
      </c>
      <c r="D29" s="73" t="s">
        <v>117</v>
      </c>
      <c r="E29" s="53">
        <v>15</v>
      </c>
      <c r="F29" s="205"/>
      <c r="G29" s="208"/>
    </row>
    <row r="30" spans="1:7" ht="15.5" x14ac:dyDescent="0.3">
      <c r="A30" s="192"/>
      <c r="B30" s="203"/>
      <c r="C30" s="52" t="s">
        <v>14</v>
      </c>
      <c r="D30" s="73" t="s">
        <v>118</v>
      </c>
      <c r="E30" s="53">
        <v>16.2</v>
      </c>
      <c r="F30" s="205"/>
      <c r="G30" s="208"/>
    </row>
    <row r="31" spans="1:7" ht="15.5" x14ac:dyDescent="0.3">
      <c r="A31" s="192"/>
      <c r="B31" s="203"/>
      <c r="C31" s="52" t="s">
        <v>14</v>
      </c>
      <c r="D31" s="73" t="s">
        <v>119</v>
      </c>
      <c r="E31" s="53">
        <v>15.8</v>
      </c>
      <c r="F31" s="205"/>
      <c r="G31" s="208"/>
    </row>
    <row r="32" spans="1:7" ht="15.5" x14ac:dyDescent="0.3">
      <c r="A32" s="192"/>
      <c r="B32" s="203"/>
      <c r="C32" s="74" t="s">
        <v>120</v>
      </c>
      <c r="D32" s="73" t="s">
        <v>121</v>
      </c>
      <c r="E32" s="53">
        <v>9.8000000000000007</v>
      </c>
      <c r="F32" s="206"/>
      <c r="G32" s="209"/>
    </row>
    <row r="33" spans="1:7" ht="24.65" customHeight="1" x14ac:dyDescent="0.3">
      <c r="A33" s="192"/>
      <c r="B33" s="203"/>
      <c r="C33" s="52" t="s">
        <v>29</v>
      </c>
      <c r="D33" s="73" t="s">
        <v>122</v>
      </c>
      <c r="E33" s="53">
        <v>16.100000000000001</v>
      </c>
      <c r="F33" s="42" t="s">
        <v>95</v>
      </c>
      <c r="G33" s="59" t="s">
        <v>141</v>
      </c>
    </row>
    <row r="34" spans="1:7" ht="17.399999999999999" customHeight="1" x14ac:dyDescent="0.3">
      <c r="A34" s="192"/>
      <c r="B34" s="203"/>
      <c r="C34" s="52" t="s">
        <v>35</v>
      </c>
      <c r="D34" s="75"/>
      <c r="E34" s="53"/>
      <c r="F34" s="42" t="s">
        <v>125</v>
      </c>
      <c r="G34" s="79" t="s">
        <v>15</v>
      </c>
    </row>
    <row r="35" spans="1:7" ht="57.65" customHeight="1" x14ac:dyDescent="0.3">
      <c r="A35" s="192"/>
      <c r="B35" s="203"/>
      <c r="C35" s="52" t="s">
        <v>30</v>
      </c>
      <c r="D35" s="73" t="s">
        <v>124</v>
      </c>
      <c r="E35" s="53">
        <f>SUM(12+1.2+11.5+18.5+13.6+11)</f>
        <v>67.800000000000011</v>
      </c>
      <c r="F35" s="52" t="s">
        <v>32</v>
      </c>
      <c r="G35" s="59" t="s">
        <v>92</v>
      </c>
    </row>
    <row r="36" spans="1:7" ht="19.75" customHeight="1" thickBot="1" x14ac:dyDescent="0.35">
      <c r="A36" s="192"/>
      <c r="B36" s="203"/>
      <c r="C36" s="80" t="s">
        <v>36</v>
      </c>
      <c r="D36" s="81" t="s">
        <v>123</v>
      </c>
      <c r="E36" s="82">
        <v>10.9</v>
      </c>
      <c r="F36" s="83" t="s">
        <v>95</v>
      </c>
      <c r="G36" s="59" t="s">
        <v>141</v>
      </c>
    </row>
    <row r="37" spans="1:7" ht="15.5" x14ac:dyDescent="0.3">
      <c r="A37" s="192"/>
      <c r="B37" s="191" t="s">
        <v>37</v>
      </c>
      <c r="C37" s="112" t="s">
        <v>127</v>
      </c>
      <c r="D37" s="101" t="s">
        <v>128</v>
      </c>
      <c r="E37" s="84">
        <v>18.399999999999999</v>
      </c>
      <c r="F37" s="61" t="s">
        <v>125</v>
      </c>
      <c r="G37" s="194" t="s">
        <v>92</v>
      </c>
    </row>
    <row r="38" spans="1:7" ht="15.5" x14ac:dyDescent="0.3">
      <c r="A38" s="192"/>
      <c r="B38" s="192"/>
      <c r="C38" s="105" t="s">
        <v>120</v>
      </c>
      <c r="D38" s="51" t="s">
        <v>129</v>
      </c>
      <c r="E38" s="7">
        <v>19.899999999999999</v>
      </c>
      <c r="F38" s="102" t="s">
        <v>125</v>
      </c>
      <c r="G38" s="195"/>
    </row>
    <row r="39" spans="1:7" ht="15.5" x14ac:dyDescent="0.3">
      <c r="A39" s="192"/>
      <c r="B39" s="192"/>
      <c r="C39" s="105" t="s">
        <v>127</v>
      </c>
      <c r="D39" s="51" t="s">
        <v>130</v>
      </c>
      <c r="E39" s="7">
        <v>14.8</v>
      </c>
      <c r="F39" s="102" t="s">
        <v>125</v>
      </c>
      <c r="G39" s="195"/>
    </row>
    <row r="40" spans="1:7" ht="15.5" x14ac:dyDescent="0.3">
      <c r="A40" s="192"/>
      <c r="B40" s="192"/>
      <c r="C40" s="105" t="s">
        <v>126</v>
      </c>
      <c r="D40" s="51" t="s">
        <v>131</v>
      </c>
      <c r="E40" s="7">
        <v>34.799999999999997</v>
      </c>
      <c r="F40" s="102" t="s">
        <v>95</v>
      </c>
      <c r="G40" s="195"/>
    </row>
    <row r="41" spans="1:7" ht="15.5" x14ac:dyDescent="0.3">
      <c r="A41" s="192"/>
      <c r="B41" s="192"/>
      <c r="C41" s="105" t="s">
        <v>120</v>
      </c>
      <c r="D41" s="51" t="s">
        <v>134</v>
      </c>
      <c r="E41" s="7">
        <v>16.5</v>
      </c>
      <c r="F41" s="102" t="s">
        <v>125</v>
      </c>
      <c r="G41" s="195"/>
    </row>
    <row r="42" spans="1:7" ht="15.5" x14ac:dyDescent="0.3">
      <c r="A42" s="192"/>
      <c r="B42" s="192"/>
      <c r="C42" s="105" t="s">
        <v>127</v>
      </c>
      <c r="D42" s="51" t="s">
        <v>132</v>
      </c>
      <c r="E42" s="7">
        <v>16.3</v>
      </c>
      <c r="F42" s="102" t="s">
        <v>95</v>
      </c>
      <c r="G42" s="195"/>
    </row>
    <row r="43" spans="1:7" ht="15.5" x14ac:dyDescent="0.3">
      <c r="A43" s="192"/>
      <c r="B43" s="192"/>
      <c r="C43" s="105" t="s">
        <v>127</v>
      </c>
      <c r="D43" s="51" t="s">
        <v>133</v>
      </c>
      <c r="E43" s="7">
        <v>43.5</v>
      </c>
      <c r="F43" s="102" t="s">
        <v>95</v>
      </c>
      <c r="G43" s="195"/>
    </row>
    <row r="44" spans="1:7" ht="15.5" x14ac:dyDescent="0.3">
      <c r="A44" s="192"/>
      <c r="B44" s="192"/>
      <c r="C44" s="106" t="s">
        <v>127</v>
      </c>
      <c r="D44" s="107" t="s">
        <v>135</v>
      </c>
      <c r="E44" s="108">
        <v>17.5</v>
      </c>
      <c r="F44" s="109" t="s">
        <v>95</v>
      </c>
      <c r="G44" s="196"/>
    </row>
    <row r="45" spans="1:7" ht="31" x14ac:dyDescent="0.3">
      <c r="A45" s="192"/>
      <c r="B45" s="192"/>
      <c r="C45" s="49" t="s">
        <v>136</v>
      </c>
      <c r="D45" s="50" t="s">
        <v>137</v>
      </c>
      <c r="E45" s="16">
        <v>14.4</v>
      </c>
      <c r="F45" s="104" t="s">
        <v>95</v>
      </c>
      <c r="G45" s="171" t="s">
        <v>141</v>
      </c>
    </row>
    <row r="46" spans="1:7" ht="15.5" x14ac:dyDescent="0.3">
      <c r="A46" s="192"/>
      <c r="B46" s="192"/>
      <c r="C46" s="32" t="s">
        <v>138</v>
      </c>
      <c r="D46" s="51" t="s">
        <v>139</v>
      </c>
      <c r="E46" s="7">
        <v>2.9</v>
      </c>
      <c r="F46" s="102" t="s">
        <v>95</v>
      </c>
      <c r="G46" s="195"/>
    </row>
    <row r="47" spans="1:7" ht="48" customHeight="1" thickBot="1" x14ac:dyDescent="0.35">
      <c r="A47" s="192"/>
      <c r="B47" s="193"/>
      <c r="C47" s="67" t="s">
        <v>110</v>
      </c>
      <c r="D47" s="103" t="s">
        <v>140</v>
      </c>
      <c r="E47" s="47">
        <f>SUM(5.9+31.2+15.2+11.3+1.8)</f>
        <v>65.399999999999991</v>
      </c>
      <c r="F47" s="67" t="s">
        <v>95</v>
      </c>
      <c r="G47" s="121" t="s">
        <v>92</v>
      </c>
    </row>
    <row r="48" spans="1:7" ht="16" thickBot="1" x14ac:dyDescent="0.35">
      <c r="A48" s="193"/>
      <c r="B48" s="97"/>
      <c r="C48" s="114" t="s">
        <v>40</v>
      </c>
      <c r="D48" s="115"/>
      <c r="E48" s="116">
        <f>SUM(E10:E47)</f>
        <v>1017.2999999999997</v>
      </c>
      <c r="F48" s="117"/>
      <c r="G48" s="48"/>
    </row>
    <row r="49" spans="1:7" ht="16" thickBot="1" x14ac:dyDescent="0.35">
      <c r="A49" s="113"/>
      <c r="B49" s="36"/>
      <c r="C49" s="24"/>
      <c r="D49" s="24"/>
      <c r="E49" s="24"/>
      <c r="F49" s="197"/>
      <c r="G49" s="198"/>
    </row>
    <row r="50" spans="1:7" ht="15.5" x14ac:dyDescent="0.3">
      <c r="A50" s="159" t="s">
        <v>5</v>
      </c>
      <c r="B50" s="161" t="s">
        <v>6</v>
      </c>
      <c r="C50" s="163" t="s">
        <v>7</v>
      </c>
      <c r="D50" s="87" t="s">
        <v>8</v>
      </c>
      <c r="E50" s="88"/>
      <c r="F50" s="89"/>
      <c r="G50" s="165" t="s">
        <v>9</v>
      </c>
    </row>
    <row r="51" spans="1:7" ht="31" x14ac:dyDescent="0.3">
      <c r="A51" s="160"/>
      <c r="B51" s="162"/>
      <c r="C51" s="164"/>
      <c r="D51" s="1" t="s">
        <v>10</v>
      </c>
      <c r="E51" s="2" t="s">
        <v>26</v>
      </c>
      <c r="F51" s="3" t="s">
        <v>11</v>
      </c>
      <c r="G51" s="166"/>
    </row>
    <row r="52" spans="1:7" ht="15.5" x14ac:dyDescent="0.3">
      <c r="A52" s="186" t="s">
        <v>41</v>
      </c>
      <c r="B52" s="122"/>
      <c r="C52" s="4" t="s">
        <v>42</v>
      </c>
      <c r="D52" s="17" t="s">
        <v>82</v>
      </c>
      <c r="E52" s="7">
        <v>33.4</v>
      </c>
      <c r="F52" s="8" t="s">
        <v>21</v>
      </c>
      <c r="G52" s="189" t="s">
        <v>15</v>
      </c>
    </row>
    <row r="53" spans="1:7" ht="15.5" x14ac:dyDescent="0.3">
      <c r="A53" s="187"/>
      <c r="B53" s="122"/>
      <c r="C53" s="4" t="s">
        <v>43</v>
      </c>
      <c r="D53" s="17" t="s">
        <v>83</v>
      </c>
      <c r="E53" s="9">
        <v>17.399999999999999</v>
      </c>
      <c r="F53" s="8" t="s">
        <v>21</v>
      </c>
      <c r="G53" s="190"/>
    </row>
    <row r="54" spans="1:7" ht="21.65" customHeight="1" x14ac:dyDescent="0.3">
      <c r="A54" s="187"/>
      <c r="B54" s="122"/>
      <c r="C54" s="4" t="s">
        <v>44</v>
      </c>
      <c r="D54" s="17" t="s">
        <v>84</v>
      </c>
      <c r="E54" s="7">
        <v>22.9</v>
      </c>
      <c r="F54" s="8" t="s">
        <v>21</v>
      </c>
      <c r="G54" s="46" t="s">
        <v>85</v>
      </c>
    </row>
    <row r="55" spans="1:7" ht="16.25" customHeight="1" x14ac:dyDescent="0.3">
      <c r="A55" s="187"/>
      <c r="B55" s="122"/>
      <c r="C55" s="32" t="s">
        <v>87</v>
      </c>
      <c r="D55" s="17" t="s">
        <v>86</v>
      </c>
      <c r="E55" s="7">
        <v>19.399999999999999</v>
      </c>
      <c r="F55" s="8" t="s">
        <v>25</v>
      </c>
      <c r="G55" s="46" t="s">
        <v>88</v>
      </c>
    </row>
    <row r="56" spans="1:7" ht="20.399999999999999" customHeight="1" x14ac:dyDescent="0.3">
      <c r="A56" s="187"/>
      <c r="B56" s="122"/>
      <c r="C56" s="32" t="s">
        <v>89</v>
      </c>
      <c r="D56" s="17" t="s">
        <v>90</v>
      </c>
      <c r="E56" s="7">
        <v>18.600000000000001</v>
      </c>
      <c r="F56" s="8" t="s">
        <v>25</v>
      </c>
      <c r="G56" s="46" t="s">
        <v>85</v>
      </c>
    </row>
    <row r="57" spans="1:7" ht="16.25" customHeight="1" x14ac:dyDescent="0.3">
      <c r="A57" s="187"/>
      <c r="B57" s="122"/>
      <c r="C57" s="4" t="s">
        <v>16</v>
      </c>
      <c r="D57" s="17" t="s">
        <v>91</v>
      </c>
      <c r="E57" s="7">
        <v>33.5</v>
      </c>
      <c r="F57" s="8" t="s">
        <v>25</v>
      </c>
      <c r="G57" s="90" t="s">
        <v>92</v>
      </c>
    </row>
    <row r="58" spans="1:7" ht="58.25" customHeight="1" x14ac:dyDescent="0.3">
      <c r="A58" s="188"/>
      <c r="B58" s="123"/>
      <c r="C58" s="4" t="s">
        <v>29</v>
      </c>
      <c r="D58" s="37" t="s">
        <v>93</v>
      </c>
      <c r="E58" s="7">
        <v>15.6</v>
      </c>
      <c r="F58" s="8" t="s">
        <v>25</v>
      </c>
      <c r="G58" s="91" t="s">
        <v>20</v>
      </c>
    </row>
    <row r="59" spans="1:7" ht="15.5" thickBot="1" x14ac:dyDescent="0.35">
      <c r="A59" s="92"/>
      <c r="B59" s="93"/>
      <c r="C59" s="94" t="s">
        <v>45</v>
      </c>
      <c r="D59" s="95"/>
      <c r="E59" s="96">
        <f>SUM(E52:E58)</f>
        <v>160.79999999999998</v>
      </c>
      <c r="F59" s="157"/>
      <c r="G59" s="158"/>
    </row>
    <row r="60" spans="1:7" ht="13.5" thickBot="1" x14ac:dyDescent="0.35">
      <c r="A60" s="24"/>
      <c r="B60" s="24"/>
      <c r="C60" s="24"/>
      <c r="D60" s="24"/>
      <c r="E60" s="24"/>
      <c r="F60" s="24"/>
      <c r="G60" s="24"/>
    </row>
    <row r="61" spans="1:7" ht="15.5" x14ac:dyDescent="0.3">
      <c r="A61" s="159" t="s">
        <v>5</v>
      </c>
      <c r="B61" s="161" t="s">
        <v>6</v>
      </c>
      <c r="C61" s="163" t="s">
        <v>7</v>
      </c>
      <c r="D61" s="87" t="s">
        <v>8</v>
      </c>
      <c r="E61" s="88"/>
      <c r="F61" s="89"/>
      <c r="G61" s="165" t="s">
        <v>9</v>
      </c>
    </row>
    <row r="62" spans="1:7" ht="31" x14ac:dyDescent="0.3">
      <c r="A62" s="160"/>
      <c r="B62" s="162"/>
      <c r="C62" s="164"/>
      <c r="D62" s="1" t="s">
        <v>10</v>
      </c>
      <c r="E62" s="2" t="s">
        <v>26</v>
      </c>
      <c r="F62" s="3" t="s">
        <v>11</v>
      </c>
      <c r="G62" s="166"/>
    </row>
    <row r="63" spans="1:7" ht="34.75" customHeight="1" x14ac:dyDescent="0.3">
      <c r="A63" s="179" t="s">
        <v>46</v>
      </c>
      <c r="B63" s="183"/>
      <c r="C63" s="32" t="s">
        <v>78</v>
      </c>
      <c r="D63" s="34" t="s">
        <v>81</v>
      </c>
      <c r="E63" s="7">
        <v>57</v>
      </c>
      <c r="F63" s="33" t="s">
        <v>77</v>
      </c>
      <c r="G63" s="85" t="s">
        <v>15</v>
      </c>
    </row>
    <row r="64" spans="1:7" ht="28.25" customHeight="1" x14ac:dyDescent="0.3">
      <c r="A64" s="180"/>
      <c r="B64" s="184"/>
      <c r="C64" s="28" t="s">
        <v>76</v>
      </c>
      <c r="D64" s="35" t="s">
        <v>80</v>
      </c>
      <c r="E64" s="29">
        <v>10.7</v>
      </c>
      <c r="F64" s="30" t="s">
        <v>77</v>
      </c>
      <c r="G64" s="85" t="s">
        <v>15</v>
      </c>
    </row>
    <row r="65" spans="1:7" ht="26.4" customHeight="1" x14ac:dyDescent="0.3">
      <c r="A65" s="180"/>
      <c r="B65" s="184"/>
      <c r="C65" s="4" t="s">
        <v>47</v>
      </c>
      <c r="D65" s="34" t="s">
        <v>79</v>
      </c>
      <c r="E65" s="7">
        <v>8.6</v>
      </c>
      <c r="F65" s="8" t="s">
        <v>25</v>
      </c>
      <c r="G65" s="85" t="s">
        <v>15</v>
      </c>
    </row>
    <row r="66" spans="1:7" ht="15.5" thickBot="1" x14ac:dyDescent="0.35">
      <c r="A66" s="181"/>
      <c r="B66" s="185"/>
      <c r="C66" s="94" t="s">
        <v>48</v>
      </c>
      <c r="D66" s="95"/>
      <c r="E66" s="96">
        <f>SUM(E63:E65)</f>
        <v>76.3</v>
      </c>
      <c r="F66" s="157"/>
      <c r="G66" s="158"/>
    </row>
    <row r="67" spans="1:7" ht="16" thickBot="1" x14ac:dyDescent="0.35">
      <c r="A67" s="98"/>
      <c r="B67" s="36"/>
      <c r="C67" s="98"/>
      <c r="D67" s="98"/>
      <c r="E67" s="98"/>
      <c r="F67" s="98"/>
      <c r="G67" s="98"/>
    </row>
    <row r="68" spans="1:7" ht="15.5" x14ac:dyDescent="0.3">
      <c r="A68" s="159" t="s">
        <v>5</v>
      </c>
      <c r="B68" s="161" t="s">
        <v>6</v>
      </c>
      <c r="C68" s="163" t="s">
        <v>7</v>
      </c>
      <c r="D68" s="87" t="s">
        <v>8</v>
      </c>
      <c r="E68" s="88"/>
      <c r="F68" s="89"/>
      <c r="G68" s="165" t="s">
        <v>9</v>
      </c>
    </row>
    <row r="69" spans="1:7" ht="31" x14ac:dyDescent="0.3">
      <c r="A69" s="160"/>
      <c r="B69" s="162"/>
      <c r="C69" s="164"/>
      <c r="D69" s="1" t="s">
        <v>10</v>
      </c>
      <c r="E69" s="2" t="s">
        <v>26</v>
      </c>
      <c r="F69" s="3" t="s">
        <v>11</v>
      </c>
      <c r="G69" s="166"/>
    </row>
    <row r="70" spans="1:7" ht="31" x14ac:dyDescent="0.3">
      <c r="A70" s="179" t="s">
        <v>49</v>
      </c>
      <c r="B70" s="167"/>
      <c r="C70" s="4" t="s">
        <v>50</v>
      </c>
      <c r="D70" s="126" t="s">
        <v>143</v>
      </c>
      <c r="E70" s="125">
        <v>53.6</v>
      </c>
      <c r="F70" s="18" t="s">
        <v>51</v>
      </c>
      <c r="G70" s="182" t="s">
        <v>15</v>
      </c>
    </row>
    <row r="71" spans="1:7" x14ac:dyDescent="0.3">
      <c r="A71" s="180"/>
      <c r="B71" s="168"/>
      <c r="C71" s="102" t="s">
        <v>149</v>
      </c>
      <c r="D71" s="124" t="s">
        <v>142</v>
      </c>
      <c r="E71" s="14">
        <f>SUM(2.6+6.5+1.4+1.4+1.1+1.2+3.9+4.8)</f>
        <v>22.9</v>
      </c>
      <c r="F71" s="102" t="s">
        <v>77</v>
      </c>
      <c r="G71" s="172"/>
    </row>
    <row r="72" spans="1:7" ht="15.5" thickBot="1" x14ac:dyDescent="0.35">
      <c r="A72" s="181"/>
      <c r="B72" s="169"/>
      <c r="C72" s="94" t="s">
        <v>52</v>
      </c>
      <c r="D72" s="95"/>
      <c r="E72" s="100">
        <f>SUM(E70:E71)</f>
        <v>76.5</v>
      </c>
      <c r="F72" s="157"/>
      <c r="G72" s="158"/>
    </row>
    <row r="73" spans="1:7" ht="13.5" thickBot="1" x14ac:dyDescent="0.35">
      <c r="A73" s="24"/>
      <c r="B73" s="99"/>
      <c r="C73" s="24"/>
      <c r="D73" s="24"/>
      <c r="E73" s="24"/>
      <c r="F73" s="24"/>
      <c r="G73" s="24"/>
    </row>
    <row r="74" spans="1:7" ht="15.5" x14ac:dyDescent="0.3">
      <c r="A74" s="159" t="s">
        <v>5</v>
      </c>
      <c r="B74" s="161" t="s">
        <v>6</v>
      </c>
      <c r="C74" s="163" t="s">
        <v>7</v>
      </c>
      <c r="D74" s="87" t="s">
        <v>8</v>
      </c>
      <c r="E74" s="88"/>
      <c r="F74" s="89"/>
      <c r="G74" s="165" t="s">
        <v>9</v>
      </c>
    </row>
    <row r="75" spans="1:7" ht="31" x14ac:dyDescent="0.3">
      <c r="A75" s="160"/>
      <c r="B75" s="162"/>
      <c r="C75" s="164"/>
      <c r="D75" s="1" t="s">
        <v>10</v>
      </c>
      <c r="E75" s="2" t="s">
        <v>26</v>
      </c>
      <c r="F75" s="3" t="s">
        <v>11</v>
      </c>
      <c r="G75" s="166"/>
    </row>
    <row r="76" spans="1:7" ht="45.65" customHeight="1" x14ac:dyDescent="0.3">
      <c r="A76" s="173" t="s">
        <v>148</v>
      </c>
      <c r="B76" s="176"/>
      <c r="C76" s="129" t="s">
        <v>152</v>
      </c>
      <c r="D76" s="131" t="s">
        <v>153</v>
      </c>
      <c r="E76" s="130">
        <v>169.1</v>
      </c>
      <c r="F76" s="132" t="s">
        <v>154</v>
      </c>
      <c r="G76" s="133" t="s">
        <v>155</v>
      </c>
    </row>
    <row r="77" spans="1:7" ht="20.399999999999999" customHeight="1" x14ac:dyDescent="0.3">
      <c r="A77" s="174"/>
      <c r="B77" s="177"/>
      <c r="C77" s="32" t="s">
        <v>136</v>
      </c>
      <c r="D77" s="126" t="s">
        <v>151</v>
      </c>
      <c r="E77" s="125">
        <v>21</v>
      </c>
      <c r="F77" s="128" t="s">
        <v>77</v>
      </c>
      <c r="G77" s="91" t="s">
        <v>20</v>
      </c>
    </row>
    <row r="78" spans="1:7" ht="25.25" customHeight="1" x14ac:dyDescent="0.3">
      <c r="A78" s="174"/>
      <c r="B78" s="177"/>
      <c r="C78" s="102" t="s">
        <v>149</v>
      </c>
      <c r="D78" s="124" t="s">
        <v>150</v>
      </c>
      <c r="E78" s="14">
        <f>SUM(1.4+1.3+1.4+1.4+1.4+10.9+4)</f>
        <v>21.8</v>
      </c>
      <c r="F78" s="102" t="s">
        <v>77</v>
      </c>
      <c r="G78" s="85" t="s">
        <v>15</v>
      </c>
    </row>
    <row r="79" spans="1:7" ht="15.5" thickBot="1" x14ac:dyDescent="0.35">
      <c r="A79" s="175"/>
      <c r="B79" s="178"/>
      <c r="C79" s="127" t="s">
        <v>145</v>
      </c>
      <c r="D79" s="95"/>
      <c r="E79" s="100">
        <f>SUM(E77:E78)</f>
        <v>42.8</v>
      </c>
      <c r="F79" s="157"/>
      <c r="G79" s="158"/>
    </row>
    <row r="80" spans="1:7" ht="13.5" thickBot="1" x14ac:dyDescent="0.35">
      <c r="A80" s="24"/>
      <c r="B80" s="99"/>
      <c r="C80" s="24"/>
      <c r="D80" s="24"/>
      <c r="E80" s="24"/>
      <c r="F80" s="24"/>
      <c r="G80" s="24"/>
    </row>
    <row r="81" spans="1:7" ht="15.5" x14ac:dyDescent="0.3">
      <c r="A81" s="159" t="s">
        <v>5</v>
      </c>
      <c r="B81" s="161" t="s">
        <v>6</v>
      </c>
      <c r="C81" s="163" t="s">
        <v>7</v>
      </c>
      <c r="D81" s="87" t="s">
        <v>8</v>
      </c>
      <c r="E81" s="88"/>
      <c r="F81" s="89"/>
      <c r="G81" s="165" t="s">
        <v>9</v>
      </c>
    </row>
    <row r="82" spans="1:7" ht="31" x14ac:dyDescent="0.3">
      <c r="A82" s="160"/>
      <c r="B82" s="162"/>
      <c r="C82" s="164"/>
      <c r="D82" s="1" t="s">
        <v>10</v>
      </c>
      <c r="E82" s="2" t="s">
        <v>26</v>
      </c>
      <c r="F82" s="3" t="s">
        <v>11</v>
      </c>
      <c r="G82" s="166"/>
    </row>
    <row r="83" spans="1:7" ht="31" x14ac:dyDescent="0.3">
      <c r="A83" s="134" t="s">
        <v>144</v>
      </c>
      <c r="B83" s="167"/>
      <c r="C83" s="32" t="s">
        <v>156</v>
      </c>
      <c r="D83" s="126"/>
      <c r="E83" s="125">
        <v>450</v>
      </c>
      <c r="F83" s="128" t="s">
        <v>157</v>
      </c>
      <c r="G83" s="170" t="s">
        <v>158</v>
      </c>
    </row>
    <row r="84" spans="1:7" ht="15.5" x14ac:dyDescent="0.3">
      <c r="A84" s="138" t="s">
        <v>147</v>
      </c>
      <c r="B84" s="168"/>
      <c r="C84" s="32" t="s">
        <v>160</v>
      </c>
      <c r="D84" s="126"/>
      <c r="E84" s="125">
        <v>478.8</v>
      </c>
      <c r="F84" s="128" t="s">
        <v>77</v>
      </c>
      <c r="G84" s="171"/>
    </row>
    <row r="85" spans="1:7" ht="15.5" x14ac:dyDescent="0.3">
      <c r="A85" s="138" t="s">
        <v>146</v>
      </c>
      <c r="B85" s="168"/>
      <c r="C85" s="102" t="s">
        <v>159</v>
      </c>
      <c r="D85" s="124"/>
      <c r="E85" s="31">
        <v>627.4</v>
      </c>
      <c r="F85" s="102" t="s">
        <v>157</v>
      </c>
      <c r="G85" s="172"/>
    </row>
    <row r="86" spans="1:7" ht="16" thickBot="1" x14ac:dyDescent="0.35">
      <c r="A86" s="86"/>
      <c r="B86" s="169"/>
      <c r="C86" s="127" t="s">
        <v>145</v>
      </c>
      <c r="D86" s="95"/>
      <c r="E86" s="139">
        <f>SUM(E83:E85)</f>
        <v>1556.1999999999998</v>
      </c>
      <c r="F86" s="157"/>
      <c r="G86" s="158"/>
    </row>
    <row r="87" spans="1:7" x14ac:dyDescent="0.3">
      <c r="A87" s="24"/>
      <c r="B87" s="99"/>
      <c r="C87" s="24"/>
      <c r="D87" s="24"/>
      <c r="E87" s="24"/>
      <c r="F87" s="24"/>
      <c r="G87" s="24"/>
    </row>
    <row r="88" spans="1:7" ht="13.5" thickBot="1" x14ac:dyDescent="0.35">
      <c r="A88" s="24"/>
      <c r="B88" s="99"/>
      <c r="C88" s="24"/>
      <c r="D88" s="24"/>
      <c r="E88" s="24"/>
      <c r="F88" s="24"/>
      <c r="G88" s="24"/>
    </row>
    <row r="89" spans="1:7" ht="15.5" x14ac:dyDescent="0.3">
      <c r="A89" s="159" t="s">
        <v>5</v>
      </c>
      <c r="B89" s="161" t="s">
        <v>6</v>
      </c>
      <c r="C89" s="163" t="s">
        <v>7</v>
      </c>
      <c r="D89" s="87" t="s">
        <v>8</v>
      </c>
      <c r="E89" s="88"/>
      <c r="F89" s="89"/>
      <c r="G89" s="165" t="s">
        <v>9</v>
      </c>
    </row>
    <row r="90" spans="1:7" ht="31" x14ac:dyDescent="0.3">
      <c r="A90" s="160"/>
      <c r="B90" s="162"/>
      <c r="C90" s="164"/>
      <c r="D90" s="1" t="s">
        <v>10</v>
      </c>
      <c r="E90" s="2" t="s">
        <v>26</v>
      </c>
      <c r="F90" s="3" t="s">
        <v>11</v>
      </c>
      <c r="G90" s="166"/>
    </row>
    <row r="91" spans="1:7" ht="57" customHeight="1" x14ac:dyDescent="0.3">
      <c r="A91" s="134" t="s">
        <v>147</v>
      </c>
      <c r="B91" s="135"/>
      <c r="C91" s="32" t="s">
        <v>162</v>
      </c>
      <c r="D91" s="126" t="s">
        <v>161</v>
      </c>
      <c r="E91" s="125">
        <f>SUM(12.8+13.1+26.2+11.6+15.7+4+1+11.5)</f>
        <v>95.899999999999991</v>
      </c>
      <c r="F91" s="128" t="s">
        <v>157</v>
      </c>
      <c r="G91" s="140" t="s">
        <v>85</v>
      </c>
    </row>
    <row r="92" spans="1:7" ht="16" thickBot="1" x14ac:dyDescent="0.35">
      <c r="A92" s="86"/>
      <c r="B92" s="137"/>
      <c r="C92" s="127" t="s">
        <v>145</v>
      </c>
      <c r="D92" s="95"/>
      <c r="E92" s="100">
        <f>SUM(E91:E91)</f>
        <v>95.899999999999991</v>
      </c>
      <c r="F92" s="157"/>
      <c r="G92" s="158"/>
    </row>
    <row r="93" spans="1:7" x14ac:dyDescent="0.3">
      <c r="A93" s="24"/>
      <c r="B93" s="99"/>
      <c r="C93" s="24"/>
      <c r="D93" s="24"/>
      <c r="E93" s="24"/>
      <c r="F93" s="24"/>
      <c r="G93" s="24"/>
    </row>
    <row r="94" spans="1:7" ht="13.5" thickBot="1" x14ac:dyDescent="0.35">
      <c r="A94" s="24"/>
      <c r="B94" s="99"/>
      <c r="C94" s="24"/>
      <c r="D94" s="24"/>
      <c r="E94" s="24"/>
      <c r="F94" s="24"/>
      <c r="G94" s="24"/>
    </row>
    <row r="95" spans="1:7" ht="15.5" x14ac:dyDescent="0.3">
      <c r="A95" s="159" t="s">
        <v>5</v>
      </c>
      <c r="B95" s="161" t="s">
        <v>6</v>
      </c>
      <c r="C95" s="163" t="s">
        <v>7</v>
      </c>
      <c r="D95" s="87" t="s">
        <v>8</v>
      </c>
      <c r="E95" s="88"/>
      <c r="F95" s="89"/>
      <c r="G95" s="165" t="s">
        <v>9</v>
      </c>
    </row>
    <row r="96" spans="1:7" ht="31" x14ac:dyDescent="0.3">
      <c r="A96" s="160"/>
      <c r="B96" s="162"/>
      <c r="C96" s="164"/>
      <c r="D96" s="1" t="s">
        <v>10</v>
      </c>
      <c r="E96" s="2" t="s">
        <v>26</v>
      </c>
      <c r="F96" s="3" t="s">
        <v>11</v>
      </c>
      <c r="G96" s="166"/>
    </row>
    <row r="97" spans="1:7" ht="15.5" x14ac:dyDescent="0.3">
      <c r="A97" s="134" t="s">
        <v>163</v>
      </c>
      <c r="B97" s="135"/>
      <c r="C97" s="147" t="s">
        <v>127</v>
      </c>
      <c r="D97" s="126" t="s">
        <v>164</v>
      </c>
      <c r="E97" s="125">
        <v>41.1</v>
      </c>
      <c r="F97" s="128" t="s">
        <v>165</v>
      </c>
      <c r="G97" s="150" t="s">
        <v>92</v>
      </c>
    </row>
    <row r="98" spans="1:7" ht="15.5" x14ac:dyDescent="0.3">
      <c r="A98" s="138"/>
      <c r="B98" s="136"/>
      <c r="C98" s="148"/>
      <c r="D98" s="126" t="s">
        <v>166</v>
      </c>
      <c r="E98" s="125">
        <v>17.100000000000001</v>
      </c>
      <c r="F98" s="128" t="s">
        <v>165</v>
      </c>
      <c r="G98" s="151"/>
    </row>
    <row r="99" spans="1:7" ht="15.5" x14ac:dyDescent="0.3">
      <c r="A99" s="138"/>
      <c r="B99" s="136"/>
      <c r="C99" s="148"/>
      <c r="D99" s="126" t="s">
        <v>86</v>
      </c>
      <c r="E99" s="125">
        <v>17.100000000000001</v>
      </c>
      <c r="F99" s="128" t="s">
        <v>165</v>
      </c>
      <c r="G99" s="151"/>
    </row>
    <row r="100" spans="1:7" ht="15.5" x14ac:dyDescent="0.3">
      <c r="A100" s="138"/>
      <c r="B100" s="136"/>
      <c r="C100" s="148"/>
      <c r="D100" s="126" t="s">
        <v>167</v>
      </c>
      <c r="E100" s="125">
        <v>28.3</v>
      </c>
      <c r="F100" s="128" t="s">
        <v>95</v>
      </c>
      <c r="G100" s="151"/>
    </row>
    <row r="101" spans="1:7" ht="15.5" x14ac:dyDescent="0.3">
      <c r="A101" s="138"/>
      <c r="B101" s="136"/>
      <c r="C101" s="149"/>
      <c r="D101" s="126" t="s">
        <v>91</v>
      </c>
      <c r="E101" s="125">
        <v>11.7</v>
      </c>
      <c r="F101" s="144" t="s">
        <v>77</v>
      </c>
      <c r="G101" s="151"/>
    </row>
    <row r="102" spans="1:7" ht="15.5" x14ac:dyDescent="0.3">
      <c r="A102" s="138"/>
      <c r="B102" s="136"/>
      <c r="C102" s="147" t="s">
        <v>136</v>
      </c>
      <c r="D102" s="126" t="s">
        <v>168</v>
      </c>
      <c r="E102" s="143">
        <v>7.1</v>
      </c>
      <c r="F102" s="152" t="s">
        <v>77</v>
      </c>
      <c r="G102" s="155" t="s">
        <v>92</v>
      </c>
    </row>
    <row r="103" spans="1:7" ht="15.5" x14ac:dyDescent="0.3">
      <c r="A103" s="138"/>
      <c r="B103" s="136"/>
      <c r="C103" s="149"/>
      <c r="D103" s="126" t="s">
        <v>169</v>
      </c>
      <c r="E103" s="143">
        <v>6</v>
      </c>
      <c r="F103" s="153"/>
      <c r="G103" s="155"/>
    </row>
    <row r="104" spans="1:7" ht="26.5" thickBot="1" x14ac:dyDescent="0.35">
      <c r="A104" s="138"/>
      <c r="B104" s="136"/>
      <c r="C104" s="32" t="s">
        <v>110</v>
      </c>
      <c r="D104" s="126" t="s">
        <v>170</v>
      </c>
      <c r="E104" s="143">
        <f>SUM(14.1+8.9+34.5+10.1+10.7)</f>
        <v>78.3</v>
      </c>
      <c r="F104" s="154"/>
      <c r="G104" s="156"/>
    </row>
    <row r="105" spans="1:7" ht="16" thickBot="1" x14ac:dyDescent="0.35">
      <c r="A105" s="86"/>
      <c r="B105" s="137"/>
      <c r="C105" s="127" t="s">
        <v>145</v>
      </c>
      <c r="D105" s="95"/>
      <c r="E105" s="100">
        <f>SUM(E97:E104)</f>
        <v>206.7</v>
      </c>
      <c r="F105" s="141"/>
      <c r="G105" s="142"/>
    </row>
    <row r="106" spans="1:7" x14ac:dyDescent="0.3">
      <c r="A106" s="24"/>
      <c r="B106" s="99"/>
      <c r="C106" s="24"/>
      <c r="D106" s="24"/>
      <c r="E106" s="24"/>
      <c r="F106" s="24"/>
      <c r="G106" s="24"/>
    </row>
    <row r="107" spans="1:7" ht="60" x14ac:dyDescent="0.3">
      <c r="A107" s="25" t="s">
        <v>53</v>
      </c>
      <c r="B107" s="24"/>
      <c r="C107" s="25"/>
      <c r="D107" s="26"/>
      <c r="E107" s="12">
        <f>SUM(E105+E92+E86+E79+E72+E66+E59+E48)</f>
        <v>3232.4999999999995</v>
      </c>
      <c r="F107" s="145" t="s">
        <v>54</v>
      </c>
      <c r="G107" s="146"/>
    </row>
  </sheetData>
  <mergeCells count="73">
    <mergeCell ref="A1:F1"/>
    <mergeCell ref="A2:I2"/>
    <mergeCell ref="A3:I3"/>
    <mergeCell ref="A4:I4"/>
    <mergeCell ref="A5:I5"/>
    <mergeCell ref="A6:I6"/>
    <mergeCell ref="A8:A9"/>
    <mergeCell ref="B8:B9"/>
    <mergeCell ref="C8:C9"/>
    <mergeCell ref="D8:F8"/>
    <mergeCell ref="G8:G9"/>
    <mergeCell ref="C10:C13"/>
    <mergeCell ref="B16:B23"/>
    <mergeCell ref="B24:B36"/>
    <mergeCell ref="F24:F32"/>
    <mergeCell ref="G24:G32"/>
    <mergeCell ref="B10:B15"/>
    <mergeCell ref="B37:B47"/>
    <mergeCell ref="G37:G44"/>
    <mergeCell ref="G45:G46"/>
    <mergeCell ref="F49:G49"/>
    <mergeCell ref="A50:A51"/>
    <mergeCell ref="B50:B51"/>
    <mergeCell ref="C50:C51"/>
    <mergeCell ref="G50:G51"/>
    <mergeCell ref="A10:A48"/>
    <mergeCell ref="A52:A58"/>
    <mergeCell ref="G52:G53"/>
    <mergeCell ref="F59:G59"/>
    <mergeCell ref="A61:A62"/>
    <mergeCell ref="B61:B62"/>
    <mergeCell ref="C61:C62"/>
    <mergeCell ref="G61:G62"/>
    <mergeCell ref="A63:A66"/>
    <mergeCell ref="B63:B66"/>
    <mergeCell ref="F66:G66"/>
    <mergeCell ref="A68:A69"/>
    <mergeCell ref="B68:B69"/>
    <mergeCell ref="C68:C69"/>
    <mergeCell ref="G68:G69"/>
    <mergeCell ref="A70:A72"/>
    <mergeCell ref="B70:B72"/>
    <mergeCell ref="G70:G71"/>
    <mergeCell ref="F72:G72"/>
    <mergeCell ref="A74:A75"/>
    <mergeCell ref="B74:B75"/>
    <mergeCell ref="C74:C75"/>
    <mergeCell ref="G74:G75"/>
    <mergeCell ref="A76:A79"/>
    <mergeCell ref="B76:B79"/>
    <mergeCell ref="F79:G79"/>
    <mergeCell ref="A81:A82"/>
    <mergeCell ref="B81:B82"/>
    <mergeCell ref="C81:C82"/>
    <mergeCell ref="G81:G82"/>
    <mergeCell ref="B83:B86"/>
    <mergeCell ref="G83:G85"/>
    <mergeCell ref="F86:G86"/>
    <mergeCell ref="A89:A90"/>
    <mergeCell ref="B89:B90"/>
    <mergeCell ref="C89:C90"/>
    <mergeCell ref="G89:G90"/>
    <mergeCell ref="F92:G92"/>
    <mergeCell ref="A95:A96"/>
    <mergeCell ref="B95:B96"/>
    <mergeCell ref="C95:C96"/>
    <mergeCell ref="G95:G96"/>
    <mergeCell ref="F107:G107"/>
    <mergeCell ref="C97:C101"/>
    <mergeCell ref="G97:G101"/>
    <mergeCell ref="C102:C103"/>
    <mergeCell ref="F102:F104"/>
    <mergeCell ref="G102:G10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1"/>
  <sheetViews>
    <sheetView tabSelected="1" workbookViewId="0">
      <selection activeCell="K12" sqref="K12"/>
    </sheetView>
  </sheetViews>
  <sheetFormatPr baseColWidth="10" defaultColWidth="8.8984375" defaultRowHeight="13" x14ac:dyDescent="0.3"/>
  <cols>
    <col min="1" max="1" width="19.296875" customWidth="1"/>
    <col min="2" max="2" width="12.796875" customWidth="1"/>
    <col min="3" max="3" width="29.796875" customWidth="1"/>
    <col min="4" max="4" width="12.69921875" customWidth="1"/>
    <col min="5" max="5" width="16.69921875" customWidth="1"/>
    <col min="6" max="6" width="20.3984375" customWidth="1"/>
    <col min="7" max="7" width="18.09765625" customWidth="1"/>
  </cols>
  <sheetData>
    <row r="1" spans="1:7" ht="17.25" customHeight="1" x14ac:dyDescent="0.3">
      <c r="A1" s="210" t="s">
        <v>55</v>
      </c>
      <c r="B1" s="210"/>
      <c r="C1" s="210"/>
      <c r="D1" s="210"/>
      <c r="E1" s="210"/>
      <c r="F1" s="210"/>
      <c r="G1" s="210"/>
    </row>
    <row r="2" spans="1:7" ht="17.25" customHeight="1" x14ac:dyDescent="0.3">
      <c r="A2" s="237" t="s">
        <v>5</v>
      </c>
      <c r="B2" s="237" t="s">
        <v>6</v>
      </c>
      <c r="C2" s="238" t="s">
        <v>7</v>
      </c>
      <c r="D2" s="239" t="s">
        <v>56</v>
      </c>
      <c r="E2" s="240"/>
      <c r="F2" s="241" t="s">
        <v>57</v>
      </c>
    </row>
    <row r="3" spans="1:7" ht="46.65" customHeight="1" x14ac:dyDescent="0.3">
      <c r="A3" s="162"/>
      <c r="B3" s="162"/>
      <c r="C3" s="164"/>
      <c r="D3" s="1" t="s">
        <v>10</v>
      </c>
      <c r="E3" s="2" t="s">
        <v>58</v>
      </c>
      <c r="F3" s="242"/>
    </row>
    <row r="4" spans="1:7" ht="17.25" customHeight="1" x14ac:dyDescent="0.3">
      <c r="A4" s="183" t="s">
        <v>12</v>
      </c>
      <c r="B4" s="248" t="s">
        <v>13</v>
      </c>
      <c r="C4" s="264" t="s">
        <v>14</v>
      </c>
      <c r="D4" s="6">
        <v>1</v>
      </c>
      <c r="E4" s="259">
        <v>189.49</v>
      </c>
      <c r="F4" s="256" t="s">
        <v>59</v>
      </c>
    </row>
    <row r="5" spans="1:7" ht="17.25" customHeight="1" x14ac:dyDescent="0.3">
      <c r="A5" s="184"/>
      <c r="B5" s="249"/>
      <c r="C5" s="265"/>
      <c r="D5" s="6">
        <v>2</v>
      </c>
      <c r="E5" s="260"/>
      <c r="F5" s="257"/>
    </row>
    <row r="6" spans="1:7" ht="17.25" customHeight="1" x14ac:dyDescent="0.3">
      <c r="A6" s="184"/>
      <c r="B6" s="249"/>
      <c r="C6" s="4" t="s">
        <v>16</v>
      </c>
      <c r="D6" s="8" t="s">
        <v>17</v>
      </c>
      <c r="E6" s="260"/>
      <c r="F6" s="257"/>
    </row>
    <row r="7" spans="1:7" ht="17.25" customHeight="1" x14ac:dyDescent="0.3">
      <c r="A7" s="184"/>
      <c r="B7" s="249"/>
      <c r="C7" s="4" t="s">
        <v>18</v>
      </c>
      <c r="D7" s="6">
        <v>3</v>
      </c>
      <c r="E7" s="260"/>
      <c r="F7" s="257"/>
    </row>
    <row r="8" spans="1:7" ht="17.25" customHeight="1" x14ac:dyDescent="0.3">
      <c r="A8" s="184"/>
      <c r="B8" s="249"/>
      <c r="C8" s="4" t="s">
        <v>19</v>
      </c>
      <c r="D8" s="6">
        <v>4</v>
      </c>
      <c r="E8" s="260"/>
      <c r="F8" s="257"/>
    </row>
    <row r="9" spans="1:7" ht="17.25" customHeight="1" x14ac:dyDescent="0.3">
      <c r="A9" s="184"/>
      <c r="B9" s="249"/>
      <c r="C9" s="264" t="s">
        <v>60</v>
      </c>
      <c r="D9" s="6">
        <v>5</v>
      </c>
      <c r="E9" s="260"/>
      <c r="F9" s="257"/>
    </row>
    <row r="10" spans="1:7" ht="17.25" customHeight="1" x14ac:dyDescent="0.3">
      <c r="A10" s="184"/>
      <c r="B10" s="249"/>
      <c r="C10" s="265"/>
      <c r="D10" s="6">
        <v>7</v>
      </c>
      <c r="E10" s="260"/>
      <c r="F10" s="257"/>
    </row>
    <row r="11" spans="1:7" ht="17.25" customHeight="1" x14ac:dyDescent="0.3">
      <c r="A11" s="184"/>
      <c r="B11" s="249"/>
      <c r="C11" s="4" t="s">
        <v>14</v>
      </c>
      <c r="D11" s="6">
        <v>8</v>
      </c>
      <c r="E11" s="260"/>
      <c r="F11" s="257"/>
    </row>
    <row r="12" spans="1:7" ht="17.25" customHeight="1" x14ac:dyDescent="0.3">
      <c r="A12" s="184"/>
      <c r="B12" s="249"/>
      <c r="C12" s="4" t="s">
        <v>22</v>
      </c>
      <c r="D12" s="6">
        <v>9</v>
      </c>
      <c r="E12" s="260"/>
      <c r="F12" s="257"/>
    </row>
    <row r="13" spans="1:7" ht="17.25" customHeight="1" x14ac:dyDescent="0.3">
      <c r="A13" s="184"/>
      <c r="B13" s="249"/>
      <c r="C13" s="4" t="s">
        <v>23</v>
      </c>
      <c r="D13" s="6">
        <v>10</v>
      </c>
      <c r="E13" s="260"/>
      <c r="F13" s="257"/>
    </row>
    <row r="14" spans="1:7" ht="17.25" customHeight="1" x14ac:dyDescent="0.3">
      <c r="A14" s="184"/>
      <c r="B14" s="249"/>
      <c r="C14" s="4" t="s">
        <v>24</v>
      </c>
      <c r="D14" s="6">
        <v>11</v>
      </c>
      <c r="E14" s="260"/>
      <c r="F14" s="257"/>
    </row>
    <row r="15" spans="1:7" ht="17.25" customHeight="1" x14ac:dyDescent="0.3">
      <c r="A15" s="263"/>
      <c r="B15" s="250"/>
      <c r="C15" s="4" t="s">
        <v>19</v>
      </c>
      <c r="D15" s="6">
        <v>14</v>
      </c>
      <c r="E15" s="261"/>
      <c r="F15" s="258"/>
    </row>
    <row r="16" spans="1:7" ht="17.25" customHeight="1" x14ac:dyDescent="0.3">
      <c r="A16" s="234"/>
      <c r="B16" s="235"/>
      <c r="C16" s="4" t="s">
        <v>61</v>
      </c>
      <c r="D16" s="11"/>
      <c r="E16" s="20">
        <v>189.49</v>
      </c>
      <c r="F16" s="13"/>
    </row>
    <row r="17" spans="1:6" ht="15.75" customHeight="1" x14ac:dyDescent="0.3">
      <c r="A17" s="262"/>
      <c r="B17" s="262"/>
      <c r="C17" s="262"/>
      <c r="D17" s="262"/>
      <c r="E17" s="262"/>
      <c r="F17" s="262"/>
    </row>
    <row r="18" spans="1:6" ht="17.25" customHeight="1" x14ac:dyDescent="0.3">
      <c r="A18" s="237" t="s">
        <v>5</v>
      </c>
      <c r="B18" s="237" t="s">
        <v>6</v>
      </c>
      <c r="C18" s="238" t="s">
        <v>7</v>
      </c>
      <c r="D18" s="239" t="s">
        <v>56</v>
      </c>
      <c r="E18" s="240"/>
      <c r="F18" s="241" t="s">
        <v>57</v>
      </c>
    </row>
    <row r="19" spans="1:6" ht="46.65" customHeight="1" x14ac:dyDescent="0.3">
      <c r="A19" s="162"/>
      <c r="B19" s="162"/>
      <c r="C19" s="164"/>
      <c r="D19" s="1" t="s">
        <v>10</v>
      </c>
      <c r="E19" s="2" t="s">
        <v>58</v>
      </c>
      <c r="F19" s="242"/>
    </row>
    <row r="20" spans="1:6" ht="17.25" customHeight="1" x14ac:dyDescent="0.3">
      <c r="A20" s="252"/>
      <c r="B20" s="228" t="s">
        <v>13</v>
      </c>
      <c r="C20" s="4" t="s">
        <v>14</v>
      </c>
      <c r="D20" s="15"/>
      <c r="E20" s="253">
        <v>208</v>
      </c>
      <c r="F20" s="256" t="s">
        <v>59</v>
      </c>
    </row>
    <row r="21" spans="1:6" ht="17.25" customHeight="1" x14ac:dyDescent="0.3">
      <c r="A21" s="243"/>
      <c r="B21" s="229"/>
      <c r="C21" s="4" t="s">
        <v>14</v>
      </c>
      <c r="D21" s="15"/>
      <c r="E21" s="254"/>
      <c r="F21" s="257"/>
    </row>
    <row r="22" spans="1:6" ht="17.25" customHeight="1" x14ac:dyDescent="0.3">
      <c r="A22" s="243"/>
      <c r="B22" s="229"/>
      <c r="C22" s="4" t="s">
        <v>33</v>
      </c>
      <c r="D22" s="15"/>
      <c r="E22" s="254"/>
      <c r="F22" s="257"/>
    </row>
    <row r="23" spans="1:6" ht="17.25" customHeight="1" x14ac:dyDescent="0.3">
      <c r="A23" s="243"/>
      <c r="B23" s="230"/>
      <c r="C23" s="4" t="s">
        <v>31</v>
      </c>
      <c r="D23" s="15"/>
      <c r="E23" s="255"/>
      <c r="F23" s="257"/>
    </row>
    <row r="24" spans="1:6" ht="17.25" customHeight="1" x14ac:dyDescent="0.3">
      <c r="A24" s="243"/>
      <c r="B24" s="245" t="s">
        <v>34</v>
      </c>
      <c r="C24" s="4" t="s">
        <v>14</v>
      </c>
      <c r="D24" s="15"/>
      <c r="E24" s="259">
        <v>218.4</v>
      </c>
      <c r="F24" s="257"/>
    </row>
    <row r="25" spans="1:6" ht="17.25" customHeight="1" x14ac:dyDescent="0.3">
      <c r="A25" s="243"/>
      <c r="B25" s="246"/>
      <c r="C25" s="4" t="s">
        <v>30</v>
      </c>
      <c r="D25" s="15"/>
      <c r="E25" s="260"/>
      <c r="F25" s="257"/>
    </row>
    <row r="26" spans="1:6" ht="17.25" customHeight="1" x14ac:dyDescent="0.3">
      <c r="A26" s="243"/>
      <c r="B26" s="246"/>
      <c r="C26" s="4" t="s">
        <v>14</v>
      </c>
      <c r="D26" s="15"/>
      <c r="E26" s="260"/>
      <c r="F26" s="257"/>
    </row>
    <row r="27" spans="1:6" ht="17.25" customHeight="1" x14ac:dyDescent="0.3">
      <c r="A27" s="243"/>
      <c r="B27" s="246"/>
      <c r="C27" s="4" t="s">
        <v>29</v>
      </c>
      <c r="D27" s="15"/>
      <c r="E27" s="260"/>
      <c r="F27" s="257"/>
    </row>
    <row r="28" spans="1:6" ht="17.25" customHeight="1" x14ac:dyDescent="0.3">
      <c r="A28" s="243"/>
      <c r="B28" s="246"/>
      <c r="C28" s="4" t="s">
        <v>14</v>
      </c>
      <c r="D28" s="15"/>
      <c r="E28" s="260"/>
      <c r="F28" s="257"/>
    </row>
    <row r="29" spans="1:6" ht="17.25" customHeight="1" x14ac:dyDescent="0.3">
      <c r="A29" s="243"/>
      <c r="B29" s="246"/>
      <c r="C29" s="4" t="s">
        <v>14</v>
      </c>
      <c r="D29" s="15"/>
      <c r="E29" s="260"/>
      <c r="F29" s="257"/>
    </row>
    <row r="30" spans="1:6" ht="17.25" customHeight="1" x14ac:dyDescent="0.3">
      <c r="A30" s="243"/>
      <c r="B30" s="246"/>
      <c r="C30" s="4" t="s">
        <v>30</v>
      </c>
      <c r="D30" s="15"/>
      <c r="E30" s="260"/>
      <c r="F30" s="257"/>
    </row>
    <row r="31" spans="1:6" ht="17.25" customHeight="1" x14ac:dyDescent="0.3">
      <c r="A31" s="243"/>
      <c r="B31" s="246"/>
      <c r="C31" s="4" t="s">
        <v>14</v>
      </c>
      <c r="D31" s="15"/>
      <c r="E31" s="260"/>
      <c r="F31" s="257"/>
    </row>
    <row r="32" spans="1:6" ht="17.25" customHeight="1" x14ac:dyDescent="0.3">
      <c r="A32" s="243"/>
      <c r="B32" s="246"/>
      <c r="C32" s="4" t="s">
        <v>39</v>
      </c>
      <c r="D32" s="15"/>
      <c r="E32" s="260"/>
      <c r="F32" s="257"/>
    </row>
    <row r="33" spans="1:6" ht="17.25" customHeight="1" x14ac:dyDescent="0.3">
      <c r="A33" s="243"/>
      <c r="B33" s="246"/>
      <c r="C33" s="4" t="s">
        <v>30</v>
      </c>
      <c r="D33" s="15"/>
      <c r="E33" s="260"/>
      <c r="F33" s="257"/>
    </row>
    <row r="34" spans="1:6" ht="17.25" customHeight="1" x14ac:dyDescent="0.3">
      <c r="A34" s="243"/>
      <c r="B34" s="246"/>
      <c r="C34" s="4" t="s">
        <v>62</v>
      </c>
      <c r="D34" s="15"/>
      <c r="E34" s="260"/>
      <c r="F34" s="257"/>
    </row>
    <row r="35" spans="1:6" ht="17.25" customHeight="1" x14ac:dyDescent="0.3">
      <c r="A35" s="243"/>
      <c r="B35" s="246"/>
      <c r="C35" s="4" t="s">
        <v>38</v>
      </c>
      <c r="D35" s="15"/>
      <c r="E35" s="260"/>
      <c r="F35" s="257"/>
    </row>
    <row r="36" spans="1:6" ht="17.25" customHeight="1" x14ac:dyDescent="0.3">
      <c r="A36" s="243"/>
      <c r="B36" s="246"/>
      <c r="C36" s="4" t="s">
        <v>14</v>
      </c>
      <c r="D36" s="15"/>
      <c r="E36" s="260"/>
      <c r="F36" s="257"/>
    </row>
    <row r="37" spans="1:6" ht="17.25" customHeight="1" x14ac:dyDescent="0.3">
      <c r="A37" s="244"/>
      <c r="B37" s="247"/>
      <c r="C37" s="4" t="s">
        <v>14</v>
      </c>
      <c r="D37" s="15"/>
      <c r="E37" s="261"/>
      <c r="F37" s="258"/>
    </row>
    <row r="38" spans="1:6" ht="17.25" customHeight="1" x14ac:dyDescent="0.3">
      <c r="A38" s="243"/>
      <c r="B38" s="14"/>
      <c r="C38" s="5" t="s">
        <v>14</v>
      </c>
      <c r="D38" s="21"/>
      <c r="E38" s="22"/>
      <c r="F38" s="243"/>
    </row>
    <row r="39" spans="1:6" ht="17.25" customHeight="1" x14ac:dyDescent="0.3">
      <c r="A39" s="243"/>
      <c r="B39" s="245" t="s">
        <v>37</v>
      </c>
      <c r="C39" s="4" t="s">
        <v>14</v>
      </c>
      <c r="D39" s="15"/>
      <c r="E39" s="248" t="s">
        <v>63</v>
      </c>
      <c r="F39" s="243"/>
    </row>
    <row r="40" spans="1:6" ht="17.25" customHeight="1" x14ac:dyDescent="0.3">
      <c r="A40" s="243"/>
      <c r="B40" s="246"/>
      <c r="C40" s="4" t="s">
        <v>38</v>
      </c>
      <c r="D40" s="15"/>
      <c r="E40" s="249"/>
      <c r="F40" s="243"/>
    </row>
    <row r="41" spans="1:6" ht="17.25" customHeight="1" x14ac:dyDescent="0.3">
      <c r="A41" s="243"/>
      <c r="B41" s="246"/>
      <c r="C41" s="4" t="s">
        <v>19</v>
      </c>
      <c r="D41" s="15"/>
      <c r="E41" s="249"/>
      <c r="F41" s="243"/>
    </row>
    <row r="42" spans="1:6" ht="17.25" customHeight="1" x14ac:dyDescent="0.3">
      <c r="A42" s="243"/>
      <c r="B42" s="246"/>
      <c r="C42" s="4" t="s">
        <v>30</v>
      </c>
      <c r="D42" s="15"/>
      <c r="E42" s="249"/>
      <c r="F42" s="243"/>
    </row>
    <row r="43" spans="1:6" ht="17.25" customHeight="1" x14ac:dyDescent="0.3">
      <c r="A43" s="243"/>
      <c r="B43" s="246"/>
      <c r="C43" s="4" t="s">
        <v>14</v>
      </c>
      <c r="D43" s="15"/>
      <c r="E43" s="249"/>
      <c r="F43" s="243"/>
    </row>
    <row r="44" spans="1:6" ht="17.25" customHeight="1" x14ac:dyDescent="0.3">
      <c r="A44" s="243"/>
      <c r="B44" s="246"/>
      <c r="C44" s="4" t="s">
        <v>14</v>
      </c>
      <c r="D44" s="15"/>
      <c r="E44" s="249"/>
      <c r="F44" s="243"/>
    </row>
    <row r="45" spans="1:6" ht="17.25" customHeight="1" x14ac:dyDescent="0.3">
      <c r="A45" s="243"/>
      <c r="B45" s="246"/>
      <c r="C45" s="4" t="s">
        <v>39</v>
      </c>
      <c r="D45" s="15"/>
      <c r="E45" s="249"/>
      <c r="F45" s="243"/>
    </row>
    <row r="46" spans="1:6" ht="17.25" customHeight="1" x14ac:dyDescent="0.3">
      <c r="A46" s="243"/>
      <c r="B46" s="246"/>
      <c r="C46" s="4" t="s">
        <v>35</v>
      </c>
      <c r="D46" s="15"/>
      <c r="E46" s="249"/>
      <c r="F46" s="243"/>
    </row>
    <row r="47" spans="1:6" ht="17.25" customHeight="1" x14ac:dyDescent="0.3">
      <c r="A47" s="243"/>
      <c r="B47" s="246"/>
      <c r="C47" s="4" t="s">
        <v>30</v>
      </c>
      <c r="D47" s="15"/>
      <c r="E47" s="249"/>
      <c r="F47" s="243"/>
    </row>
    <row r="48" spans="1:6" ht="17.25" customHeight="1" x14ac:dyDescent="0.3">
      <c r="A48" s="243"/>
      <c r="B48" s="246"/>
      <c r="C48" s="4" t="s">
        <v>64</v>
      </c>
      <c r="D48" s="15"/>
      <c r="E48" s="249"/>
      <c r="F48" s="243"/>
    </row>
    <row r="49" spans="1:6" ht="17.25" customHeight="1" x14ac:dyDescent="0.3">
      <c r="A49" s="243"/>
      <c r="B49" s="246"/>
      <c r="C49" s="4" t="s">
        <v>19</v>
      </c>
      <c r="D49" s="15"/>
      <c r="E49" s="249"/>
      <c r="F49" s="243"/>
    </row>
    <row r="50" spans="1:6" ht="17.25" customHeight="1" x14ac:dyDescent="0.3">
      <c r="A50" s="243"/>
      <c r="B50" s="246"/>
      <c r="C50" s="4" t="s">
        <v>65</v>
      </c>
      <c r="D50" s="15"/>
      <c r="E50" s="249"/>
      <c r="F50" s="243"/>
    </row>
    <row r="51" spans="1:6" ht="17.25" customHeight="1" x14ac:dyDescent="0.3">
      <c r="A51" s="243"/>
      <c r="B51" s="246"/>
      <c r="C51" s="4" t="s">
        <v>14</v>
      </c>
      <c r="D51" s="15"/>
      <c r="E51" s="249"/>
      <c r="F51" s="243"/>
    </row>
    <row r="52" spans="1:6" ht="17.25" customHeight="1" x14ac:dyDescent="0.3">
      <c r="A52" s="244"/>
      <c r="B52" s="247"/>
      <c r="C52" s="4" t="s">
        <v>14</v>
      </c>
      <c r="D52" s="15"/>
      <c r="E52" s="250"/>
      <c r="F52" s="244"/>
    </row>
    <row r="53" spans="1:6" ht="17.25" customHeight="1" x14ac:dyDescent="0.3">
      <c r="A53" s="251"/>
      <c r="B53" s="235"/>
      <c r="C53" s="10" t="s">
        <v>40</v>
      </c>
      <c r="D53" s="11"/>
      <c r="E53" s="12">
        <v>479.68</v>
      </c>
      <c r="F53" s="13"/>
    </row>
    <row r="54" spans="1:6" ht="98.25" customHeight="1" x14ac:dyDescent="0.3">
      <c r="A54" s="236" t="s">
        <v>66</v>
      </c>
      <c r="B54" s="236"/>
      <c r="C54" s="236"/>
      <c r="D54" s="236"/>
      <c r="E54" s="236"/>
      <c r="F54" s="236"/>
    </row>
    <row r="55" spans="1:6" ht="17.25" customHeight="1" x14ac:dyDescent="0.3">
      <c r="A55" s="237" t="s">
        <v>5</v>
      </c>
      <c r="B55" s="237" t="s">
        <v>6</v>
      </c>
      <c r="C55" s="238" t="s">
        <v>7</v>
      </c>
      <c r="D55" s="239" t="s">
        <v>56</v>
      </c>
      <c r="E55" s="240"/>
      <c r="F55" s="241" t="s">
        <v>57</v>
      </c>
    </row>
    <row r="56" spans="1:6" ht="46.65" customHeight="1" x14ac:dyDescent="0.3">
      <c r="A56" s="162"/>
      <c r="B56" s="162"/>
      <c r="C56" s="164"/>
      <c r="D56" s="1" t="s">
        <v>10</v>
      </c>
      <c r="E56" s="2" t="s">
        <v>58</v>
      </c>
      <c r="F56" s="242"/>
    </row>
    <row r="57" spans="1:6" ht="17.25" customHeight="1" x14ac:dyDescent="0.3">
      <c r="A57" s="225" t="s">
        <v>67</v>
      </c>
      <c r="B57" s="228" t="s">
        <v>13</v>
      </c>
      <c r="C57" s="4" t="s">
        <v>42</v>
      </c>
      <c r="D57" s="15"/>
      <c r="E57" s="231">
        <v>28.2</v>
      </c>
      <c r="F57" s="225" t="s">
        <v>59</v>
      </c>
    </row>
    <row r="58" spans="1:6" ht="17.25" customHeight="1" x14ac:dyDescent="0.3">
      <c r="A58" s="226"/>
      <c r="B58" s="229"/>
      <c r="C58" s="4" t="s">
        <v>43</v>
      </c>
      <c r="D58" s="15"/>
      <c r="E58" s="232"/>
      <c r="F58" s="226"/>
    </row>
    <row r="59" spans="1:6" ht="17.25" customHeight="1" x14ac:dyDescent="0.3">
      <c r="A59" s="226"/>
      <c r="B59" s="229"/>
      <c r="C59" s="4" t="s">
        <v>16</v>
      </c>
      <c r="D59" s="15"/>
      <c r="E59" s="232"/>
      <c r="F59" s="226"/>
    </row>
    <row r="60" spans="1:6" ht="17.25" customHeight="1" x14ac:dyDescent="0.3">
      <c r="A60" s="227"/>
      <c r="B60" s="230"/>
      <c r="C60" s="4" t="s">
        <v>29</v>
      </c>
      <c r="D60" s="15"/>
      <c r="E60" s="233"/>
      <c r="F60" s="227"/>
    </row>
    <row r="61" spans="1:6" ht="17.25" customHeight="1" x14ac:dyDescent="0.3">
      <c r="A61" s="6">
        <v>10</v>
      </c>
      <c r="B61" s="14"/>
      <c r="C61" s="4" t="s">
        <v>50</v>
      </c>
      <c r="D61" s="14"/>
      <c r="E61" s="7">
        <v>129.66</v>
      </c>
      <c r="F61" s="14"/>
    </row>
    <row r="62" spans="1:6" ht="17.25" customHeight="1" x14ac:dyDescent="0.3">
      <c r="A62" s="234"/>
      <c r="B62" s="235"/>
      <c r="C62" s="10" t="s">
        <v>45</v>
      </c>
      <c r="D62" s="11"/>
      <c r="E62" s="12">
        <v>28.2</v>
      </c>
      <c r="F62" s="13"/>
    </row>
    <row r="63" spans="1:6" ht="116.25" customHeight="1" x14ac:dyDescent="0.3">
      <c r="A63" s="223"/>
      <c r="B63" s="223"/>
      <c r="C63" s="223"/>
      <c r="D63" s="223"/>
      <c r="E63" s="223"/>
      <c r="F63" s="223"/>
    </row>
    <row r="64" spans="1:6" ht="17.25" customHeight="1" x14ac:dyDescent="0.3">
      <c r="A64" s="146" t="s">
        <v>68</v>
      </c>
      <c r="B64" s="146"/>
      <c r="C64" s="146"/>
      <c r="D64" s="224"/>
      <c r="E64" s="12">
        <v>827.03</v>
      </c>
      <c r="F64" s="19" t="s">
        <v>54</v>
      </c>
    </row>
    <row r="65" spans="1:7" ht="17.25" customHeight="1" x14ac:dyDescent="0.3">
      <c r="A65" s="210" t="s">
        <v>69</v>
      </c>
      <c r="B65" s="210"/>
      <c r="C65" s="210"/>
      <c r="D65" s="210"/>
      <c r="E65" s="210"/>
      <c r="F65" s="210"/>
      <c r="G65" s="210"/>
    </row>
    <row r="66" spans="1:7" ht="29.9" customHeight="1" x14ac:dyDescent="0.3">
      <c r="A66" s="220" t="s">
        <v>70</v>
      </c>
      <c r="B66" s="220"/>
      <c r="C66" s="220"/>
      <c r="D66" s="220"/>
      <c r="E66" s="220"/>
      <c r="F66" s="220"/>
      <c r="G66" s="220"/>
    </row>
    <row r="67" spans="1:7" ht="17.25" customHeight="1" x14ac:dyDescent="0.3">
      <c r="A67" s="210" t="s">
        <v>71</v>
      </c>
      <c r="B67" s="210"/>
      <c r="C67" s="210"/>
      <c r="D67" s="210"/>
      <c r="E67" s="210"/>
      <c r="F67" s="210"/>
      <c r="G67" s="210"/>
    </row>
    <row r="68" spans="1:7" ht="45" customHeight="1" x14ac:dyDescent="0.3">
      <c r="A68" s="220" t="s">
        <v>72</v>
      </c>
      <c r="B68" s="220"/>
      <c r="C68" s="220"/>
      <c r="D68" s="220"/>
      <c r="E68" s="220"/>
      <c r="F68" s="220"/>
      <c r="G68" s="220"/>
    </row>
    <row r="69" spans="1:7" ht="45" customHeight="1" x14ac:dyDescent="0.3">
      <c r="A69" s="220" t="s">
        <v>73</v>
      </c>
      <c r="B69" s="220"/>
      <c r="C69" s="220"/>
      <c r="D69" s="220"/>
      <c r="E69" s="220"/>
      <c r="F69" s="220"/>
      <c r="G69" s="220"/>
    </row>
    <row r="70" spans="1:7" ht="17.25" customHeight="1" x14ac:dyDescent="0.3">
      <c r="A70" s="210" t="s">
        <v>74</v>
      </c>
      <c r="B70" s="210"/>
      <c r="C70" s="210"/>
      <c r="D70" s="210"/>
      <c r="E70" s="210"/>
      <c r="F70" s="210"/>
      <c r="G70" s="210"/>
    </row>
    <row r="71" spans="1:7" ht="76.400000000000006" customHeight="1" x14ac:dyDescent="0.3">
      <c r="A71" s="222" t="s">
        <v>75</v>
      </c>
      <c r="B71" s="222"/>
      <c r="C71" s="222"/>
      <c r="D71" s="222"/>
      <c r="E71" s="222"/>
      <c r="F71" s="222"/>
      <c r="G71" s="222"/>
    </row>
  </sheetData>
  <mergeCells count="50">
    <mergeCell ref="A1:G1"/>
    <mergeCell ref="A2:A3"/>
    <mergeCell ref="B2:B3"/>
    <mergeCell ref="C2:C3"/>
    <mergeCell ref="D2:E2"/>
    <mergeCell ref="F2:F3"/>
    <mergeCell ref="A4:A15"/>
    <mergeCell ref="B4:B15"/>
    <mergeCell ref="C4:C5"/>
    <mergeCell ref="E4:E15"/>
    <mergeCell ref="F4:F15"/>
    <mergeCell ref="C9:C10"/>
    <mergeCell ref="A16:B16"/>
    <mergeCell ref="A17:F17"/>
    <mergeCell ref="A18:A19"/>
    <mergeCell ref="B18:B19"/>
    <mergeCell ref="C18:C19"/>
    <mergeCell ref="D18:E18"/>
    <mergeCell ref="F18:F19"/>
    <mergeCell ref="A20:A37"/>
    <mergeCell ref="B20:B23"/>
    <mergeCell ref="E20:E23"/>
    <mergeCell ref="F20:F37"/>
    <mergeCell ref="B24:B37"/>
    <mergeCell ref="E24:E37"/>
    <mergeCell ref="A38:A52"/>
    <mergeCell ref="F38:F52"/>
    <mergeCell ref="B39:B52"/>
    <mergeCell ref="E39:E52"/>
    <mergeCell ref="A53:B53"/>
    <mergeCell ref="A54:F54"/>
    <mergeCell ref="A55:A56"/>
    <mergeCell ref="B55:B56"/>
    <mergeCell ref="C55:C56"/>
    <mergeCell ref="D55:E55"/>
    <mergeCell ref="F55:F56"/>
    <mergeCell ref="A57:A60"/>
    <mergeCell ref="B57:B60"/>
    <mergeCell ref="E57:E60"/>
    <mergeCell ref="F57:F60"/>
    <mergeCell ref="A62:B62"/>
    <mergeCell ref="A68:G68"/>
    <mergeCell ref="A69:G69"/>
    <mergeCell ref="A70:G70"/>
    <mergeCell ref="A71:G71"/>
    <mergeCell ref="A63:F63"/>
    <mergeCell ref="A64:D64"/>
    <mergeCell ref="A65:G65"/>
    <mergeCell ref="A66:G66"/>
    <mergeCell ref="A67:G6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9e8f4fe-3108-4274-9d81-caf4088cda99" xsi:nil="true"/>
    <lcf76f155ced4ddcb4097134ff3c332f xmlns="ff55c6b5-af3e-4f09-a76c-9a296f60245f">
      <Terms xmlns="http://schemas.microsoft.com/office/infopath/2007/PartnerControls"/>
    </lcf76f155ced4ddcb4097134ff3c332f>
    <_x0030_1_x002e_Pi_x00e8_cesUGAPmarch_x00e9_denettoyage xmlns="ff55c6b5-af3e-4f09-a76c-9a296f60245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F55ABF2B758B4E8A8AC0A410951035" ma:contentTypeVersion="14" ma:contentTypeDescription="Crée un document." ma:contentTypeScope="" ma:versionID="32a63f1b9f77e6aba57cbed6df74320d">
  <xsd:schema xmlns:xsd="http://www.w3.org/2001/XMLSchema" xmlns:xs="http://www.w3.org/2001/XMLSchema" xmlns:p="http://schemas.microsoft.com/office/2006/metadata/properties" xmlns:ns2="ff55c6b5-af3e-4f09-a76c-9a296f60245f" xmlns:ns3="79e8f4fe-3108-4274-9d81-caf4088cda99" targetNamespace="http://schemas.microsoft.com/office/2006/metadata/properties" ma:root="true" ma:fieldsID="f07abaa00223e3050764b71b383fbdab" ns2:_="" ns3:_="">
    <xsd:import namespace="ff55c6b5-af3e-4f09-a76c-9a296f60245f"/>
    <xsd:import namespace="79e8f4fe-3108-4274-9d81-caf4088cda9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_x0030_1_x002e_Pi_x00e8_cesUGAPmarch_x00e9_denettoy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55c6b5-af3e-4f09-a76c-9a296f6024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df3a286d-4e55-42f5-a8cf-785baae8fdf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_x0030_1_x002e_Pi_x00e8_cesUGAPmarch_x00e9_denettoyage" ma:index="21" nillable="true" ma:displayName="01. Pièces UGAP marché de nettoyage " ma:format="Dropdown" ma:internalName="_x0030_1_x002e_Pi_x00e8_cesUGAPmarch_x00e9_denettoyage">
      <xsd:simpleType>
        <xsd:restriction base="dms:Choice">
          <xsd:enumeration value="Choix 1"/>
          <xsd:enumeration value="Choix 2"/>
          <xsd:enumeration value="Choix 3"/>
        </xsd:restriction>
      </xsd:simpleType>
    </xsd:element>
  </xsd:schema>
  <xsd:schema xmlns:xsd="http://www.w3.org/2001/XMLSchema" xmlns:xs="http://www.w3.org/2001/XMLSchema" xmlns:dms="http://schemas.microsoft.com/office/2006/documentManagement/types" xmlns:pc="http://schemas.microsoft.com/office/infopath/2007/PartnerControls" targetNamespace="79e8f4fe-3108-4274-9d81-caf4088cda9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1bd57c6-01a4-4a2e-a0ff-6a35ea6d5357}" ma:internalName="TaxCatchAll" ma:showField="CatchAllData" ma:web="79e8f4fe-3108-4274-9d81-caf4088cda9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3726C1-E8E8-483F-8E1A-08DA858D2E25}">
  <ds:schemaRefs>
    <ds:schemaRef ds:uri="http://schemas.microsoft.com/sharepoint/v3/contenttype/forms"/>
  </ds:schemaRefs>
</ds:datastoreItem>
</file>

<file path=customXml/itemProps2.xml><?xml version="1.0" encoding="utf-8"?>
<ds:datastoreItem xmlns:ds="http://schemas.openxmlformats.org/officeDocument/2006/customXml" ds:itemID="{5F29B130-E941-40D0-A984-A7BBEBF65C61}">
  <ds:schemaRefs>
    <ds:schemaRef ds:uri="ff55c6b5-af3e-4f09-a76c-9a296f60245f"/>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terms/"/>
    <ds:schemaRef ds:uri="http://schemas.microsoft.com/office/infopath/2007/PartnerControls"/>
    <ds:schemaRef ds:uri="79e8f4fe-3108-4274-9d81-caf4088cda99"/>
    <ds:schemaRef ds:uri="http://www.w3.org/XML/1998/namespace"/>
    <ds:schemaRef ds:uri="http://purl.org/dc/dcmitype/"/>
  </ds:schemaRefs>
</ds:datastoreItem>
</file>

<file path=customXml/itemProps3.xml><?xml version="1.0" encoding="utf-8"?>
<ds:datastoreItem xmlns:ds="http://schemas.openxmlformats.org/officeDocument/2006/customXml" ds:itemID="{17EFF381-7871-4021-8336-A05194BF0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55c6b5-af3e-4f09-a76c-9a296f60245f"/>
    <ds:schemaRef ds:uri="79e8f4fe-3108-4274-9d81-caf4088cda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 1</vt:lpstr>
      <vt:lpstr>Table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MOUYOKI MOUKONO Rheine Gallia</dc:creator>
  <cp:keywords/>
  <dc:description/>
  <cp:lastModifiedBy>BODE Jean-Luc</cp:lastModifiedBy>
  <cp:revision/>
  <dcterms:created xsi:type="dcterms:W3CDTF">2025-01-27T09:54:18Z</dcterms:created>
  <dcterms:modified xsi:type="dcterms:W3CDTF">2026-02-10T14:29:22Z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2020-10-30T00:00:00Z</vt:filetime>
  </property>
  <property fmtid="{D5CDD505-2E9C-101B-9397-08002B2CF9AE}" pid="3" name="Creator">
    <vt:lpwstr>Microsoft® Word pour Office 365</vt:lpwstr>
  </property>
  <property fmtid="{D5CDD505-2E9C-101B-9397-08002B2CF9AE}" pid="4" name="LastSaved">
    <vt:filetime>2025-01-27T00:00:00Z</vt:filetime>
  </property>
  <property fmtid="{D5CDD505-2E9C-101B-9397-08002B2CF9AE}" pid="5" name="Producer">
    <vt:lpwstr>Microsoft® Word pour Office 365</vt:lpwstr>
  </property>
  <property fmtid="{D5CDD505-2E9C-101B-9397-08002B2CF9AE}" pid="6" name="ContentTypeId">
    <vt:lpwstr>0x010100E3F55ABF2B758B4E8A8AC0A410951035</vt:lpwstr>
  </property>
  <property fmtid="{D5CDD505-2E9C-101B-9397-08002B2CF9AE}" pid="7" name="MediaServiceImageTags">
    <vt:lpwstr/>
  </property>
</Properties>
</file>